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OM\1 - Synchro\03 - Aktuelle Dateien für Downloads und Seminare\"/>
    </mc:Choice>
  </mc:AlternateContent>
  <xr:revisionPtr revIDLastSave="0" documentId="13_ncr:1_{92E0B5A0-AA19-441B-808F-083D822BE93F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Bitte lesen ...  + + Anleitung" sheetId="3" r:id="rId1"/>
    <sheet name="Marktanalyse" sheetId="10" r:id="rId2"/>
  </sheets>
  <definedNames>
    <definedName name="_Toc304511180" localSheetId="0">'Bitte lesen ...  + + Anleitung'!$M$4</definedName>
    <definedName name="_xlnm.Print_Area" localSheetId="0">'Bitte lesen ...  + + Anleitung'!$A$1:$X$59</definedName>
    <definedName name="_xlnm.Print_Area" localSheetId="1">Marktanalyse!$A$1:$Y$32</definedName>
    <definedName name="_xlnm.Print_Titles" localSheetId="1">Marktanalyse!$A:$D,Marktanalyse!$1:$9</definedName>
    <definedName name="Eingabebereich">#REF!,#REF!,#REF!,#REF!,#REF!,#REF!,#REF!,#REF!,#REF!,#REF!,#REF!,#REF!,#REF!,#REF!,#REF!,#REF!,#REF!,#REF!,#REF!,#REF!,#REF!,#REF!</definedName>
    <definedName name="Titel" localSheetId="0">'Bitte lesen ...  + + Anleitung'!$M$47</definedName>
    <definedName name="www">#REF!,#REF!,#REF!,#REF!,#REF!,#REF!,#REF!,#REF!,#REF!,#REF!,#REF!,#REF!,#REF!,#REF!,#REF!,#REF!,#REF!,#REF!,#REF!,#REF!,#REF!,#REF!</definedName>
    <definedName name="xx">#REF!,#REF!,#REF!,#REF!,#REF!,#REF!,#REF!,#REF!,#REF!,#REF!,#REF!,#REF!,#REF!,#REF!,#REF!,#REF!,#REF!,#REF!,#REF!,#REF!,#REF!,#REF!</definedName>
    <definedName name="xy">#REF!,#REF!,#REF!,#REF!,#REF!,#REF!,#REF!,#REF!,#REF!,#REF!,#REF!,#REF!,#REF!,#REF!,#REF!,#REF!,#REF!,#REF!,#REF!,#REF!,#REF!,#REF!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1" i="10" l="1"/>
  <c r="I31" i="10"/>
  <c r="H31" i="10"/>
  <c r="E31" i="10"/>
  <c r="G27" i="10" s="1"/>
  <c r="J28" i="10"/>
  <c r="F28" i="10"/>
  <c r="J13" i="10"/>
  <c r="G13" i="10"/>
  <c r="F13" i="10"/>
  <c r="J27" i="10"/>
  <c r="F27" i="10"/>
  <c r="J22" i="10"/>
  <c r="G22" i="10"/>
  <c r="F22" i="10"/>
  <c r="J29" i="10"/>
  <c r="F29" i="10"/>
  <c r="J21" i="10"/>
  <c r="F21" i="10"/>
  <c r="J26" i="10"/>
  <c r="G26" i="10"/>
  <c r="F26" i="10"/>
  <c r="J25" i="10"/>
  <c r="G25" i="10"/>
  <c r="F25" i="10"/>
  <c r="J15" i="10"/>
  <c r="F15" i="10"/>
  <c r="J20" i="10"/>
  <c r="G20" i="10"/>
  <c r="F20" i="10"/>
  <c r="J24" i="10"/>
  <c r="G24" i="10"/>
  <c r="F24" i="10"/>
  <c r="J19" i="10"/>
  <c r="F19" i="10"/>
  <c r="J18" i="10"/>
  <c r="G18" i="10"/>
  <c r="F18" i="10"/>
  <c r="J14" i="10"/>
  <c r="F14" i="10"/>
  <c r="J12" i="10"/>
  <c r="F12" i="10"/>
  <c r="J23" i="10"/>
  <c r="G23" i="10"/>
  <c r="F23" i="10"/>
  <c r="J17" i="10"/>
  <c r="F17" i="10"/>
  <c r="J10" i="10"/>
  <c r="G10" i="10"/>
  <c r="F10" i="10"/>
  <c r="J11" i="10"/>
  <c r="G11" i="10"/>
  <c r="F11" i="10"/>
  <c r="J16" i="10"/>
  <c r="F16" i="10"/>
  <c r="D6" i="10"/>
  <c r="A1" i="10"/>
  <c r="G12" i="10" l="1"/>
  <c r="G19" i="10"/>
  <c r="G16" i="10"/>
  <c r="G15" i="10"/>
  <c r="G17" i="10"/>
  <c r="G14" i="10"/>
  <c r="G21" i="10"/>
  <c r="G28" i="10"/>
  <c r="G29" i="10"/>
  <c r="F31" i="10"/>
  <c r="G31" i="10" l="1"/>
  <c r="M49" i="3"/>
  <c r="M48" i="3"/>
  <c r="M47" i="3"/>
  <c r="M46" i="3"/>
  <c r="T23" i="3" l="1"/>
  <c r="R23" i="3"/>
  <c r="P23" i="3"/>
  <c r="M6" i="3"/>
  <c r="M3" i="3"/>
  <c r="M4" i="3"/>
  <c r="M5" i="3"/>
</calcChain>
</file>

<file path=xl/sharedStrings.xml><?xml version="1.0" encoding="utf-8"?>
<sst xmlns="http://schemas.openxmlformats.org/spreadsheetml/2006/main" count="131" uniqueCount="126">
  <si>
    <t>Nr.</t>
  </si>
  <si>
    <t>Name des Pflegedienstes</t>
  </si>
  <si>
    <t>Ort / Stadt</t>
  </si>
  <si>
    <t>Adresse</t>
  </si>
  <si>
    <t>Internet-Seite</t>
  </si>
  <si>
    <t>Ent-fernung</t>
  </si>
  <si>
    <t>Markt-anteil</t>
  </si>
  <si>
    <t>PLZ:</t>
  </si>
  <si>
    <t>Stand:</t>
  </si>
  <si>
    <t>Umkreis:</t>
  </si>
  <si>
    <t>www.pflegelotse.de</t>
  </si>
  <si>
    <t>Name der PDL</t>
  </si>
  <si>
    <t xml:space="preserve">Nutzungsbedingungen und Hinweise zur Anwendung der Datei </t>
  </si>
  <si>
    <t>Erläuterungen zum Verständnis der EXCEL-Tabelle</t>
  </si>
  <si>
    <t>Beschreibung der Anwendung der EXCEL-Datei</t>
  </si>
  <si>
    <t>Es handelt sich somit nicht um ein Programm, sondern um eine programmierte Datei.</t>
  </si>
  <si>
    <t>Vorgehensweise und Anmerkungen:</t>
  </si>
  <si>
    <t xml:space="preserve">Die Datei ist als kostenloser Service von Sießegger Sozialmanagement gedacht. </t>
  </si>
  <si>
    <t xml:space="preserve">- den "Fans" auf meiner Facebook-Seite Sießegger Sozialmanagement, </t>
  </si>
  <si>
    <t>Probieren Sie einfach ein bißchen herum, und Sie werden schon sehen, wie die Datei funktioniert.</t>
  </si>
  <si>
    <t xml:space="preserve">  als Geschenk zu Weihnachten/Neujahr 2015//2016</t>
  </si>
  <si>
    <t>Bitte tragen Sie immer nur die gelb hinterlegten Felder ein.</t>
  </si>
  <si>
    <t xml:space="preserve">Die Datei ist ausgestattet mit Beispielzahlen, um Ihnen zu zeigen, wie sie funktioniert. </t>
  </si>
  <si>
    <t>- meinen Beratungskunden.</t>
  </si>
  <si>
    <t xml:space="preserve">Diese Zahlen entsprechen nicht der Realität. </t>
  </si>
  <si>
    <t xml:space="preserve">Eine weitergehende Beratung ist mit dem "Erwerb" dieser Datei nicht enthalten. </t>
  </si>
  <si>
    <t>Überschreiben Sie diese gelb hinterlegten Felder bitte mit Ihren eigenen Zahlen.</t>
  </si>
  <si>
    <t>Es gibt keine "Hotline".</t>
  </si>
  <si>
    <t>Die Dateien sind nur für Ihre privaten oder betrieblichen Zwecke Ihres ambulanten Dienstes!</t>
  </si>
  <si>
    <t xml:space="preserve">Es kann keine Gewähr für den Inhalt oder dessen Umsetzung gegeben werden.  </t>
  </si>
  <si>
    <t>Die Rechte verbleiben zu 100% bei Thomas Sießegger.</t>
  </si>
  <si>
    <t>Das Kennwort zum Aufheben des Schutzes wird nur auf persönliche Nachfrage per Email evtl. genannt.</t>
  </si>
  <si>
    <t>Bitte gehen Sie respektvoll mit diesem Geschenk um. Danke.</t>
  </si>
  <si>
    <t>Hallo Kopierer und andere Unternehmensberater!</t>
  </si>
  <si>
    <t xml:space="preserve">Tel.: 040/39905902, Fax: 040/39905916, </t>
  </si>
  <si>
    <t xml:space="preserve">Ein kommerzieller Gebrauch über die eigene Nutzung hinaus (z.B. zur Beratung anderer </t>
  </si>
  <si>
    <t xml:space="preserve">Einrichtungen oder zum Weiterverkauf im eigenen Namen) ist ausgeschlossen und </t>
  </si>
  <si>
    <t>ausdrücklich untersagt. Diese Untersagung gilt auch für die nicht genehmigte Nutzung</t>
  </si>
  <si>
    <t>in Seminaren, ohne den Autor um Verwendung anzufragen.</t>
  </si>
  <si>
    <t xml:space="preserve">Weiterhin bedarf es meiner ausdrücklichen Zustimmung (liebe EDV-Firmen!), </t>
  </si>
  <si>
    <t xml:space="preserve">wenn Sie diese Idee in Ihre Software einbinden. </t>
  </si>
  <si>
    <t>Personenkreis gehören) können diese EXCEL-Datei jedoch zeitlich unbegrenzt kostenlos nutzen,</t>
  </si>
  <si>
    <t xml:space="preserve">z.B. auch in verbandsinternen Handbüchern. </t>
  </si>
  <si>
    <t xml:space="preserve">Sollten Sie diese Datei (oder Variationen davon) in Veröffentlichungen nutzen, </t>
  </si>
  <si>
    <t>sind Sie verpflichtet, einen Literaturverweis auf Thomas Sießegger zu erstellen.</t>
  </si>
  <si>
    <t xml:space="preserve">Durch die Anwendung dieser Datei erklären Sie sich </t>
  </si>
  <si>
    <t>mit oben/eben genannten Bedingungen einverstanden.</t>
  </si>
  <si>
    <t>+</t>
  </si>
  <si>
    <t>=</t>
  </si>
  <si>
    <t>Erstellen einer kleinen Marktanalyse</t>
  </si>
  <si>
    <t>AOK-Pflegenavigator</t>
  </si>
  <si>
    <t>.. in Ergänzung zu weiteren Daten aus dem Internet</t>
  </si>
  <si>
    <t>a) Wie groß ist der Pflegedienst?</t>
  </si>
  <si>
    <t>b) wie hoch sind die Preise der Mitbewerber für eine vergleichbare Leistung?</t>
  </si>
  <si>
    <t>c) was haben die Mitbewerber für Leistungsangebote?</t>
  </si>
  <si>
    <t>c) was sind deren Stärken und Schwächen?</t>
  </si>
  <si>
    <t>usw.</t>
  </si>
  <si>
    <t>Ziel ist es, einen Eindruck zu bekommen von der Marktsituation im Umfeld, um gegebenenfalls</t>
  </si>
  <si>
    <t>bei entsprechenden Offerten vorbereitet zu sein, oder auch ganz gezielt, um von den</t>
  </si>
  <si>
    <t>Mitbewerbern evtl. neue Mitarbeiter zu gewinnen - oder im Extremfall, um diese im Sinne</t>
  </si>
  <si>
    <t>des eigenen Wachstums sogar zu übernehmen oder diese Mitarbeiter integrieren zu können.</t>
  </si>
  <si>
    <t>Wer den Mitarbeitern die besseren Konditionen bieten kann, gewinnt auf Dauer.</t>
  </si>
  <si>
    <t>Mein Vorschlag ist, dass Sie eine/n Schüler/in oder eine/n Praktikant/in beauftragen, die Tabelle</t>
  </si>
  <si>
    <t>auszufüllen.</t>
  </si>
  <si>
    <t>Pflege-Note gesamt</t>
  </si>
  <si>
    <t>1.) Tragen Sie als erstes in der ersten Zeile an der ersten Stelle die Daten Ihres Pflegedienstes ein.</t>
  </si>
  <si>
    <t>Ansprech-Partner</t>
  </si>
  <si>
    <r>
      <t xml:space="preserve">mit Hilfe der Daten aus dem </t>
    </r>
    <r>
      <rPr>
        <u/>
        <sz val="12"/>
        <rFont val="Arial"/>
        <family val="2"/>
      </rPr>
      <t>Pflegelotsen</t>
    </r>
    <r>
      <rPr>
        <sz val="12"/>
        <rFont val="Arial"/>
        <family val="2"/>
      </rPr>
      <t xml:space="preserve"> oder dem</t>
    </r>
  </si>
  <si>
    <t xml:space="preserve">     Wie viele Menschen werden </t>
  </si>
  <si>
    <t>im SGB XI</t>
  </si>
  <si>
    <t xml:space="preserve"> …</t>
  </si>
  <si>
    <t>im SGB V</t>
  </si>
  <si>
    <t>insgesamt</t>
  </si>
  <si>
    <t>versorgt?</t>
  </si>
  <si>
    <t xml:space="preserve">     Orientieren Sie sich bitte an diesem Beispiel; fragen Sie Ihre Statistiken ab:</t>
  </si>
  <si>
    <t xml:space="preserve">     Die vermeintliche Falschrechnung beruht darauf, dass einige Menschen in beiden Bereichen versorgt werden.</t>
  </si>
  <si>
    <t xml:space="preserve">     Es kommen also (in unserem Beispiel) noch  42,9% an Kunden zu den Pflegebedürftigen hinzu.</t>
  </si>
  <si>
    <t xml:space="preserve">     Das entspricht aber nicht der Anzahl der Patienten. Das wäre die Zahl, die SIE eigentlich interessiert.</t>
  </si>
  <si>
    <t xml:space="preserve">     Die Zahl der Patienten lässt sich aber relativ leicht errechnen / schätzen.</t>
  </si>
  <si>
    <t xml:space="preserve">     In unserem Beispiel ergeben sich folgende Kennzahlen:</t>
  </si>
  <si>
    <t xml:space="preserve">     + 30% und + 40%.</t>
  </si>
  <si>
    <r>
      <t xml:space="preserve">     </t>
    </r>
    <r>
      <rPr>
        <b/>
        <sz val="11"/>
        <rFont val="Arial"/>
        <family val="2"/>
      </rPr>
      <t>Von welchen zusätzlichen Prozentzahlen möchten Sie ausgehen?</t>
    </r>
    <r>
      <rPr>
        <sz val="11"/>
        <rFont val="Arial"/>
        <family val="2"/>
      </rPr>
      <t xml:space="preserve"> Ich empfehle eine Zahl zwischen </t>
    </r>
  </si>
  <si>
    <t>Tragen Sie bitte hier Ihre Zahl ein:</t>
  </si>
  <si>
    <t>Tragen Sie bitte nur Zahlen ein, kein + oder - oder irgendwelche Buchstaben. Danke.</t>
  </si>
  <si>
    <t xml:space="preserve">     Holen Sie alle Zahlen aus dem Transparenzbericht heraus, die Sie bekommen können.</t>
  </si>
  <si>
    <t>ambulanter Pflege und Betreuung es in Ihrem Umkreis gibt ("um" Ihre Postleitzahl)</t>
  </si>
  <si>
    <t>Alles andere ergibt sich, und Sie sollten durchaus auch Text eingeben.</t>
  </si>
  <si>
    <t>Gerüchte</t>
  </si>
  <si>
    <t>Bewertung der Internet-Seite</t>
  </si>
  <si>
    <t xml:space="preserve">Ärzte, Krankenhaus, </t>
  </si>
  <si>
    <t>Leistungsangebot</t>
  </si>
  <si>
    <t>Telefon</t>
  </si>
  <si>
    <t>Email</t>
  </si>
  <si>
    <t>4.) Sollten Sie die Datei ändern wollen, das Passwort ist xxx.</t>
  </si>
  <si>
    <t>Kontakte, die wir haben</t>
  </si>
  <si>
    <r>
      <t>Diese Datei wurde mit Microsoft</t>
    </r>
    <r>
      <rPr>
        <vertAlign val="superscript"/>
        <sz val="11"/>
        <rFont val="Arial"/>
        <family val="2"/>
      </rPr>
      <t>®</t>
    </r>
    <r>
      <rPr>
        <sz val="11"/>
        <rFont val="Arial"/>
        <family val="2"/>
      </rPr>
      <t xml:space="preserve"> EXCEL</t>
    </r>
    <r>
      <rPr>
        <vertAlign val="superscript"/>
        <sz val="11"/>
        <rFont val="Arial"/>
        <family val="2"/>
      </rPr>
      <t>®</t>
    </r>
    <r>
      <rPr>
        <sz val="11"/>
        <rFont val="Arial"/>
        <family val="2"/>
      </rPr>
      <t xml:space="preserve"> erstellt.</t>
    </r>
  </si>
  <si>
    <t xml:space="preserve">Ottenser Hauptstraße 14, 22765 Hamburg, </t>
  </si>
  <si>
    <t xml:space="preserve">eMail: marktanalyse@siessegger.de </t>
  </si>
  <si>
    <t xml:space="preserve">Die Datei sollen Ihnen dazu dienen, zu erkunden, welche anderen Anbieter von </t>
  </si>
  <si>
    <r>
      <t xml:space="preserve">Sie steht </t>
    </r>
    <r>
      <rPr>
        <b/>
        <sz val="11"/>
        <rFont val="Arial"/>
        <family val="2"/>
      </rPr>
      <t>kostenlos und exklusiv für folgende Personen und Einrichtungen</t>
    </r>
    <r>
      <rPr>
        <sz val="11"/>
        <rFont val="Arial"/>
        <family val="2"/>
      </rPr>
      <t xml:space="preserve"> zur Verfügung:</t>
    </r>
  </si>
  <si>
    <t xml:space="preserve">Sie (als Mitarbeiter eines ambulanten Pflegedienstes oder Verbandes, wenn Sie zu oben genanntem </t>
  </si>
  <si>
    <t>geschätztes Alter der PDL</t>
  </si>
  <si>
    <t>Sonstiges</t>
  </si>
  <si>
    <t>Daten aus dem Transparenzbericht oder aus dem Internet, per Google oder anderweitig ermittelt.</t>
  </si>
  <si>
    <t>Version 2026</t>
  </si>
  <si>
    <t>= Anzahl 
der Kunden</t>
  </si>
  <si>
    <t>Diese Informationen sind eigentlich unwichtig</t>
  </si>
  <si>
    <r>
      <t xml:space="preserve">eigentlich nur 
die </t>
    </r>
    <r>
      <rPr>
        <b/>
        <sz val="8"/>
        <rFont val="Aptos Narrow"/>
        <family val="2"/>
      </rPr>
      <t>Pflege-bedürftigen</t>
    </r>
    <r>
      <rPr>
        <sz val="8"/>
        <rFont val="Aptos Narrow"/>
        <family val="2"/>
      </rPr>
      <t xml:space="preserve"> 
im SGB XI</t>
    </r>
  </si>
  <si>
    <t>Quelle:</t>
  </si>
  <si>
    <t>= Summe</t>
  </si>
  <si>
    <t>= Mittelwert</t>
  </si>
  <si>
    <t>Preis-abwei-chung</t>
  </si>
  <si>
    <t xml:space="preserve">© 2015 - 2026 Thomas Sießegger </t>
  </si>
  <si>
    <r>
      <rPr>
        <b/>
        <sz val="10"/>
        <rFont val="Aptos Narrow"/>
        <family val="2"/>
      </rPr>
      <t>Preis-
Vergleich</t>
    </r>
    <r>
      <rPr>
        <sz val="10"/>
        <rFont val="Aptos Narrow"/>
        <family val="2"/>
      </rPr>
      <t xml:space="preserve"> 
bei Referenz-Leistung</t>
    </r>
  </si>
  <si>
    <r>
      <t xml:space="preserve">hier errechnet sich der </t>
    </r>
    <r>
      <rPr>
        <b/>
        <sz val="10"/>
        <rFont val="Aptos Narrow"/>
        <family val="2"/>
      </rPr>
      <t>Marktanteil</t>
    </r>
  </si>
  <si>
    <r>
      <t xml:space="preserve">= Hochrechnung auf die </t>
    </r>
    <r>
      <rPr>
        <b/>
        <sz val="9"/>
        <rFont val="Aptos Narrow"/>
        <family val="2"/>
      </rPr>
      <t>Anzahl der Kunden</t>
    </r>
  </si>
  <si>
    <t>Ganz-waschung</t>
  </si>
  <si>
    <t>Anzahl versorgter Menschen</t>
  </si>
  <si>
    <t>Bericht vom ..
Datum</t>
  </si>
  <si>
    <t>= Median</t>
  </si>
  <si>
    <t>3.) Die restlichen Daten holen Sie sich mit Hilfe von Google, oder Sie tragen mutig Ihre Vermutungen ein.</t>
  </si>
  <si>
    <t>2.) Im Transparenzbericht ist die Anzahl der Pflegebedürftigen angegeben. Pflegebedürftige sind die Menschen,</t>
  </si>
  <si>
    <t xml:space="preserve">     die im SGB XI versorgt werden.</t>
  </si>
  <si>
    <t>Auswertung xx Pflegedienste 
mit xx km Entfernung</t>
  </si>
  <si>
    <t>Die Tabelle ist (ohne Passwort, aber) geschützt</t>
  </si>
  <si>
    <t>Ihr eigener Pflegedienst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</si>
</sst>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.0\ &quot;km&quot;"/>
    <numFmt numFmtId="165" formatCode="#,##0.0"/>
    <numFmt numFmtId="166" formatCode="#,##0\ &quot;Pat.&quot;"/>
    <numFmt numFmtId="167" formatCode="0.0%"/>
    <numFmt numFmtId="168" formatCode="#,##0.00\ &quot;€&quot;"/>
    <numFmt numFmtId="169" formatCode="[$-407]d/\ mmmm\ yyyy;@"/>
    <numFmt numFmtId="170" formatCode="00000"/>
    <numFmt numFmtId="171" formatCode="_-* #,##0.00\ [$€]_-;\-* #,##0.00\ [$€]_-;_-* &quot;-&quot;??\ [$€]_-;_-@_-"/>
    <numFmt numFmtId="172" formatCode="\+\ 0%"/>
    <numFmt numFmtId="173" formatCode="#,##0\ &quot;Kd.&quot;"/>
    <numFmt numFmtId="174" formatCode="#,##0\ &quot;Pbed.&quot;"/>
    <numFmt numFmtId="175" formatCode="\+\ 0.0%;[Red]\-\ 0.0%"/>
    <numFmt numFmtId="176" formatCode="0.0\ &quot;km&quot;"/>
  </numFmts>
  <fonts count="46">
    <font>
      <sz val="11"/>
      <name val="Arial Narrow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FranklinGothic"/>
    </font>
    <font>
      <sz val="11"/>
      <name val="FranklinGothic"/>
    </font>
    <font>
      <b/>
      <sz val="12"/>
      <name val="Arial"/>
      <family val="2"/>
    </font>
    <font>
      <b/>
      <sz val="13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i/>
      <u/>
      <sz val="12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u/>
      <sz val="11"/>
      <color indexed="10"/>
      <name val="Arial"/>
      <family val="2"/>
    </font>
    <font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6"/>
      <name val="Aptos Narrow"/>
      <family val="2"/>
    </font>
    <font>
      <sz val="12"/>
      <name val="Aptos Narrow"/>
      <family val="2"/>
    </font>
    <font>
      <u/>
      <sz val="11"/>
      <color indexed="8"/>
      <name val="Aptos Narrow"/>
      <family val="2"/>
    </font>
    <font>
      <sz val="10"/>
      <name val="Aptos Narrow"/>
      <family val="2"/>
    </font>
    <font>
      <sz val="8"/>
      <name val="Aptos Narrow"/>
      <family val="2"/>
    </font>
    <font>
      <sz val="12"/>
      <color indexed="8"/>
      <name val="Aptos Narrow"/>
      <family val="2"/>
    </font>
    <font>
      <sz val="10"/>
      <color indexed="8"/>
      <name val="Aptos Narrow"/>
      <family val="2"/>
    </font>
    <font>
      <u/>
      <sz val="11"/>
      <color indexed="12"/>
      <name val="Aptos Narrow"/>
      <family val="2"/>
    </font>
    <font>
      <sz val="9"/>
      <color indexed="8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  <font>
      <b/>
      <sz val="11"/>
      <color indexed="9"/>
      <name val="Aptos Narrow"/>
      <family val="2"/>
    </font>
    <font>
      <b/>
      <sz val="8"/>
      <name val="Aptos Narrow"/>
      <family val="2"/>
    </font>
    <font>
      <b/>
      <sz val="16"/>
      <color indexed="8"/>
      <name val="Aptos Narrow"/>
      <family val="2"/>
    </font>
    <font>
      <u/>
      <sz val="10"/>
      <color indexed="8"/>
      <name val="Aptos Narrow"/>
      <family val="2"/>
    </font>
    <font>
      <b/>
      <sz val="14"/>
      <color theme="9" tint="-0.249977111117893"/>
      <name val="Aptos Narrow"/>
      <family val="2"/>
    </font>
    <font>
      <b/>
      <sz val="14"/>
      <color indexed="8"/>
      <name val="Aptos Narrow"/>
      <family val="2"/>
    </font>
    <font>
      <b/>
      <sz val="10"/>
      <name val="Aptos Narrow"/>
      <family val="2"/>
    </font>
    <font>
      <sz val="9"/>
      <name val="Aptos Narrow"/>
      <family val="2"/>
    </font>
    <font>
      <b/>
      <sz val="9"/>
      <name val="Aptos Narrow"/>
      <family val="2"/>
    </font>
    <font>
      <sz val="10"/>
      <color rgb="FFCC0000"/>
      <name val="Aptos Narrow"/>
      <family val="2"/>
    </font>
    <font>
      <sz val="14"/>
      <color rgb="FFFF0000"/>
      <name val="Aptos Narrow"/>
      <family val="2"/>
    </font>
  </fonts>
  <fills count="2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50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rgb="FF28655A"/>
        <bgColor indexed="64"/>
      </patternFill>
    </fill>
    <fill>
      <patternFill patternType="solid">
        <fgColor rgb="FF8AD0C3"/>
        <bgColor indexed="64"/>
      </patternFill>
    </fill>
    <fill>
      <patternFill patternType="solid">
        <fgColor rgb="FFBDE5DD"/>
        <bgColor indexed="64"/>
      </patternFill>
    </fill>
    <fill>
      <patternFill patternType="solid">
        <fgColor rgb="FFD7A5B0"/>
        <bgColor indexed="64"/>
      </patternFill>
    </fill>
    <fill>
      <patternFill patternType="solid">
        <fgColor rgb="FFE5C5CC"/>
        <bgColor indexed="64"/>
      </patternFill>
    </fill>
    <fill>
      <patternFill patternType="solid">
        <fgColor rgb="FFE9F7F4"/>
        <bgColor indexed="64"/>
      </patternFill>
    </fill>
    <fill>
      <patternFill patternType="solid">
        <fgColor theme="4" tint="-0.49998474074526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double">
        <color indexed="18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double">
        <color indexed="1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18"/>
      </top>
      <bottom style="thin">
        <color indexed="9"/>
      </bottom>
      <diagonal/>
    </border>
    <border>
      <left style="thin">
        <color indexed="9"/>
      </left>
      <right/>
      <top style="double">
        <color indexed="1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0"/>
      </left>
      <right style="thin">
        <color indexed="9"/>
      </right>
      <top style="thin">
        <color indexed="60"/>
      </top>
      <bottom style="thin">
        <color indexed="9"/>
      </bottom>
      <diagonal/>
    </border>
    <border>
      <left style="thin">
        <color indexed="9"/>
      </left>
      <right style="thin">
        <color indexed="60"/>
      </right>
      <top style="thin">
        <color indexed="60"/>
      </top>
      <bottom style="thin">
        <color indexed="9"/>
      </bottom>
      <diagonal/>
    </border>
    <border>
      <left style="thin">
        <color indexed="60"/>
      </left>
      <right style="thin">
        <color indexed="9"/>
      </right>
      <top style="thin">
        <color indexed="9"/>
      </top>
      <bottom style="thin">
        <color indexed="60"/>
      </bottom>
      <diagonal/>
    </border>
    <border>
      <left style="thin">
        <color indexed="9"/>
      </left>
      <right style="thin">
        <color indexed="60"/>
      </right>
      <top style="thin">
        <color indexed="9"/>
      </top>
      <bottom style="thin">
        <color indexed="60"/>
      </bottom>
      <diagonal/>
    </border>
    <border>
      <left style="thin">
        <color indexed="60"/>
      </left>
      <right style="thin">
        <color indexed="9"/>
      </right>
      <top style="thin">
        <color indexed="60"/>
      </top>
      <bottom style="thin">
        <color indexed="60"/>
      </bottom>
      <diagonal/>
    </border>
    <border>
      <left style="thin">
        <color indexed="9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ck">
        <color indexed="58"/>
      </left>
      <right/>
      <top style="thick">
        <color indexed="58"/>
      </top>
      <bottom/>
      <diagonal/>
    </border>
    <border>
      <left/>
      <right/>
      <top style="thick">
        <color indexed="58"/>
      </top>
      <bottom/>
      <diagonal/>
    </border>
    <border>
      <left/>
      <right style="thick">
        <color indexed="58"/>
      </right>
      <top style="thick">
        <color indexed="58"/>
      </top>
      <bottom/>
      <diagonal/>
    </border>
    <border>
      <left style="thick">
        <color indexed="58"/>
      </left>
      <right/>
      <top/>
      <bottom/>
      <diagonal/>
    </border>
    <border>
      <left/>
      <right style="thick">
        <color indexed="58"/>
      </right>
      <top/>
      <bottom/>
      <diagonal/>
    </border>
    <border>
      <left style="thick">
        <color indexed="58"/>
      </left>
      <right/>
      <top/>
      <bottom style="thick">
        <color indexed="58"/>
      </bottom>
      <diagonal/>
    </border>
    <border>
      <left/>
      <right/>
      <top/>
      <bottom style="thick">
        <color indexed="58"/>
      </bottom>
      <diagonal/>
    </border>
    <border>
      <left/>
      <right style="thick">
        <color indexed="58"/>
      </right>
      <top/>
      <bottom style="thick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double">
        <color theme="4" tint="-0.499984740745262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171" fontId="5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196">
    <xf numFmtId="0" fontId="0" fillId="0" borderId="0" xfId="0"/>
    <xf numFmtId="0" fontId="6" fillId="17" borderId="16" xfId="22" applyFill="1" applyBorder="1"/>
    <xf numFmtId="0" fontId="6" fillId="17" borderId="17" xfId="22" applyFill="1" applyBorder="1"/>
    <xf numFmtId="0" fontId="6" fillId="17" borderId="18" xfId="22" applyFill="1" applyBorder="1"/>
    <xf numFmtId="0" fontId="6" fillId="13" borderId="0" xfId="22" applyFill="1"/>
    <xf numFmtId="0" fontId="6" fillId="18" borderId="16" xfId="22" applyFill="1" applyBorder="1"/>
    <xf numFmtId="0" fontId="6" fillId="18" borderId="17" xfId="22" applyFill="1" applyBorder="1"/>
    <xf numFmtId="0" fontId="6" fillId="18" borderId="18" xfId="22" applyFill="1" applyBorder="1"/>
    <xf numFmtId="0" fontId="6" fillId="17" borderId="19" xfId="22" applyFill="1" applyBorder="1"/>
    <xf numFmtId="0" fontId="9" fillId="17" borderId="0" xfId="22" applyFont="1" applyFill="1"/>
    <xf numFmtId="0" fontId="6" fillId="17" borderId="0" xfId="22" applyFill="1"/>
    <xf numFmtId="0" fontId="6" fillId="17" borderId="20" xfId="22" applyFill="1" applyBorder="1"/>
    <xf numFmtId="0" fontId="6" fillId="18" borderId="19" xfId="22" applyFill="1" applyBorder="1"/>
    <xf numFmtId="0" fontId="10" fillId="18" borderId="0" xfId="22" applyFont="1" applyFill="1" applyAlignment="1">
      <alignment horizontal="left"/>
    </xf>
    <xf numFmtId="0" fontId="10" fillId="18" borderId="0" xfId="22" applyFont="1" applyFill="1" applyAlignment="1">
      <alignment horizontal="left" wrapText="1"/>
    </xf>
    <xf numFmtId="0" fontId="6" fillId="18" borderId="0" xfId="22" applyFill="1"/>
    <xf numFmtId="0" fontId="6" fillId="18" borderId="20" xfId="22" applyFill="1" applyBorder="1"/>
    <xf numFmtId="0" fontId="11" fillId="17" borderId="0" xfId="22" applyFont="1" applyFill="1"/>
    <xf numFmtId="0" fontId="12" fillId="17" borderId="0" xfId="22" applyFont="1" applyFill="1"/>
    <xf numFmtId="0" fontId="13" fillId="17" borderId="0" xfId="22" quotePrefix="1" applyFont="1" applyFill="1"/>
    <xf numFmtId="0" fontId="13" fillId="17" borderId="0" xfId="22" applyFont="1" applyFill="1"/>
    <xf numFmtId="0" fontId="5" fillId="17" borderId="0" xfId="22" applyFont="1" applyFill="1"/>
    <xf numFmtId="0" fontId="9" fillId="18" borderId="0" xfId="22" applyFont="1" applyFill="1" applyAlignment="1">
      <alignment horizontal="left" vertical="center"/>
    </xf>
    <xf numFmtId="0" fontId="6" fillId="17" borderId="19" xfId="22" applyFill="1" applyBorder="1" applyAlignment="1">
      <alignment vertical="center"/>
    </xf>
    <xf numFmtId="0" fontId="5" fillId="17" borderId="0" xfId="22" applyFont="1" applyFill="1" applyAlignment="1">
      <alignment vertical="center"/>
    </xf>
    <xf numFmtId="0" fontId="6" fillId="17" borderId="0" xfId="22" applyFill="1" applyAlignment="1">
      <alignment vertical="center"/>
    </xf>
    <xf numFmtId="0" fontId="6" fillId="17" borderId="20" xfId="22" applyFill="1" applyBorder="1" applyAlignment="1">
      <alignment vertical="center"/>
    </xf>
    <xf numFmtId="0" fontId="6" fillId="13" borderId="0" xfId="22" applyFill="1" applyAlignment="1">
      <alignment vertical="center"/>
    </xf>
    <xf numFmtId="0" fontId="6" fillId="18" borderId="19" xfId="22" applyFill="1" applyBorder="1" applyAlignment="1">
      <alignment vertical="center"/>
    </xf>
    <xf numFmtId="0" fontId="6" fillId="18" borderId="20" xfId="22" applyFill="1" applyBorder="1" applyAlignment="1">
      <alignment vertical="center"/>
    </xf>
    <xf numFmtId="0" fontId="6" fillId="18" borderId="0" xfId="22" applyFill="1" applyAlignment="1">
      <alignment vertical="center"/>
    </xf>
    <xf numFmtId="0" fontId="16" fillId="18" borderId="0" xfId="22" applyFont="1" applyFill="1" applyAlignment="1">
      <alignment vertical="center"/>
    </xf>
    <xf numFmtId="0" fontId="15" fillId="17" borderId="0" xfId="22" applyFont="1" applyFill="1" applyAlignment="1">
      <alignment vertical="center"/>
    </xf>
    <xf numFmtId="0" fontId="5" fillId="17" borderId="0" xfId="22" quotePrefix="1" applyFont="1" applyFill="1" applyAlignment="1">
      <alignment vertical="center"/>
    </xf>
    <xf numFmtId="0" fontId="15" fillId="19" borderId="0" xfId="22" applyFont="1" applyFill="1" applyAlignment="1">
      <alignment vertical="center"/>
    </xf>
    <xf numFmtId="0" fontId="6" fillId="19" borderId="0" xfId="22" applyFill="1" applyAlignment="1">
      <alignment vertical="center"/>
    </xf>
    <xf numFmtId="0" fontId="5" fillId="19" borderId="0" xfId="22" applyFont="1" applyFill="1" applyAlignment="1">
      <alignment vertical="center"/>
    </xf>
    <xf numFmtId="0" fontId="7" fillId="18" borderId="0" xfId="23" applyFill="1" applyAlignment="1">
      <alignment horizontal="left" vertical="center"/>
    </xf>
    <xf numFmtId="0" fontId="17" fillId="17" borderId="0" xfId="22" applyFont="1" applyFill="1" applyAlignment="1">
      <alignment vertical="center"/>
    </xf>
    <xf numFmtId="0" fontId="18" fillId="17" borderId="0" xfId="22" applyFont="1" applyFill="1" applyAlignment="1">
      <alignment vertical="center"/>
    </xf>
    <xf numFmtId="0" fontId="6" fillId="18" borderId="21" xfId="22" applyFill="1" applyBorder="1" applyAlignment="1">
      <alignment vertical="center"/>
    </xf>
    <xf numFmtId="0" fontId="5" fillId="17" borderId="22" xfId="22" applyFont="1" applyFill="1" applyBorder="1" applyAlignment="1">
      <alignment vertical="center"/>
    </xf>
    <xf numFmtId="0" fontId="6" fillId="18" borderId="22" xfId="22" applyFill="1" applyBorder="1" applyAlignment="1">
      <alignment vertical="center"/>
    </xf>
    <xf numFmtId="0" fontId="6" fillId="18" borderId="23" xfId="22" applyFill="1" applyBorder="1" applyAlignment="1">
      <alignment vertical="center"/>
    </xf>
    <xf numFmtId="0" fontId="19" fillId="17" borderId="0" xfId="22" applyFont="1" applyFill="1" applyAlignment="1">
      <alignment vertical="center"/>
    </xf>
    <xf numFmtId="0" fontId="6" fillId="17" borderId="21" xfId="22" applyFill="1" applyBorder="1" applyAlignment="1">
      <alignment vertical="center"/>
    </xf>
    <xf numFmtId="0" fontId="6" fillId="17" borderId="22" xfId="22" applyFill="1" applyBorder="1" applyAlignment="1">
      <alignment vertical="center"/>
    </xf>
    <xf numFmtId="0" fontId="6" fillId="17" borderId="23" xfId="22" applyFill="1" applyBorder="1" applyAlignment="1">
      <alignment vertical="center"/>
    </xf>
    <xf numFmtId="0" fontId="5" fillId="18" borderId="0" xfId="22" applyFont="1" applyFill="1" applyAlignment="1">
      <alignment vertical="center"/>
    </xf>
    <xf numFmtId="0" fontId="5" fillId="18" borderId="20" xfId="22" applyFont="1" applyFill="1" applyBorder="1" applyAlignment="1">
      <alignment vertical="center"/>
    </xf>
    <xf numFmtId="0" fontId="20" fillId="17" borderId="0" xfId="22" applyFont="1" applyFill="1"/>
    <xf numFmtId="0" fontId="5" fillId="18" borderId="0" xfId="22" quotePrefix="1" applyFont="1" applyFill="1" applyAlignment="1">
      <alignment horizontal="center" vertical="center"/>
    </xf>
    <xf numFmtId="0" fontId="22" fillId="18" borderId="24" xfId="22" applyFont="1" applyFill="1" applyBorder="1" applyAlignment="1">
      <alignment vertical="center"/>
    </xf>
    <xf numFmtId="0" fontId="15" fillId="18" borderId="24" xfId="22" applyFont="1" applyFill="1" applyBorder="1" applyAlignment="1">
      <alignment vertical="center"/>
    </xf>
    <xf numFmtId="0" fontId="15" fillId="18" borderId="24" xfId="22" quotePrefix="1" applyFont="1" applyFill="1" applyBorder="1" applyAlignment="1">
      <alignment horizontal="right" vertical="center"/>
    </xf>
    <xf numFmtId="167" fontId="5" fillId="18" borderId="0" xfId="21" applyNumberFormat="1" applyFont="1" applyFill="1" applyAlignment="1">
      <alignment vertical="center"/>
    </xf>
    <xf numFmtId="0" fontId="15" fillId="18" borderId="0" xfId="22" applyFont="1" applyFill="1" applyAlignment="1">
      <alignment vertical="center"/>
    </xf>
    <xf numFmtId="0" fontId="23" fillId="18" borderId="0" xfId="22" applyFont="1" applyFill="1" applyAlignment="1">
      <alignment vertical="center"/>
    </xf>
    <xf numFmtId="172" fontId="15" fillId="16" borderId="25" xfId="21" applyNumberFormat="1" applyFont="1" applyFill="1" applyBorder="1" applyAlignment="1" applyProtection="1">
      <alignment vertical="center"/>
      <protection locked="0"/>
    </xf>
    <xf numFmtId="0" fontId="5" fillId="17" borderId="1" xfId="22" applyFont="1" applyFill="1" applyBorder="1" applyAlignment="1">
      <alignment vertical="center"/>
    </xf>
    <xf numFmtId="0" fontId="21" fillId="18" borderId="1" xfId="22" applyFont="1" applyFill="1" applyBorder="1" applyAlignment="1">
      <alignment vertical="center"/>
    </xf>
    <xf numFmtId="0" fontId="21" fillId="18" borderId="26" xfId="22" applyFont="1" applyFill="1" applyBorder="1" applyAlignment="1">
      <alignment vertical="center"/>
    </xf>
    <xf numFmtId="0" fontId="22" fillId="18" borderId="27" xfId="22" applyFont="1" applyFill="1" applyBorder="1" applyAlignment="1">
      <alignment vertical="center"/>
    </xf>
    <xf numFmtId="0" fontId="5" fillId="18" borderId="28" xfId="22" applyFont="1" applyFill="1" applyBorder="1" applyAlignment="1">
      <alignment vertical="center"/>
    </xf>
    <xf numFmtId="0" fontId="15" fillId="18" borderId="0" xfId="22" quotePrefix="1" applyFont="1" applyFill="1" applyAlignment="1">
      <alignment horizontal="center" vertical="center"/>
    </xf>
    <xf numFmtId="0" fontId="1" fillId="17" borderId="0" xfId="22" applyFont="1" applyFill="1" applyAlignment="1">
      <alignment vertical="center"/>
    </xf>
    <xf numFmtId="0" fontId="24" fillId="13" borderId="0" xfId="0" applyFont="1" applyFill="1" applyAlignment="1">
      <alignment horizontal="left" vertical="top" wrapText="1"/>
    </xf>
    <xf numFmtId="166" fontId="25" fillId="13" borderId="0" xfId="0" applyNumberFormat="1" applyFont="1" applyFill="1"/>
    <xf numFmtId="165" fontId="25" fillId="13" borderId="0" xfId="0" applyNumberFormat="1" applyFont="1" applyFill="1"/>
    <xf numFmtId="0" fontId="25" fillId="13" borderId="0" xfId="0" applyFont="1" applyFill="1"/>
    <xf numFmtId="0" fontId="25" fillId="13" borderId="0" xfId="0" applyFont="1" applyFill="1" applyAlignment="1">
      <alignment wrapText="1"/>
    </xf>
    <xf numFmtId="169" fontId="25" fillId="13" borderId="0" xfId="0" applyNumberFormat="1" applyFont="1" applyFill="1"/>
    <xf numFmtId="169" fontId="25" fillId="13" borderId="1" xfId="0" applyNumberFormat="1" applyFont="1" applyFill="1" applyBorder="1"/>
    <xf numFmtId="0" fontId="27" fillId="13" borderId="0" xfId="0" applyFont="1" applyFill="1"/>
    <xf numFmtId="169" fontId="27" fillId="13" borderId="0" xfId="0" applyNumberFormat="1" applyFont="1" applyFill="1"/>
    <xf numFmtId="164" fontId="27" fillId="13" borderId="0" xfId="0" applyNumberFormat="1" applyFont="1" applyFill="1" applyAlignment="1">
      <alignment horizontal="right"/>
    </xf>
    <xf numFmtId="169" fontId="27" fillId="13" borderId="0" xfId="0" applyNumberFormat="1" applyFont="1" applyFill="1" applyAlignment="1">
      <alignment horizontal="left"/>
    </xf>
    <xf numFmtId="166" fontId="27" fillId="13" borderId="0" xfId="0" applyNumberFormat="1" applyFont="1" applyFill="1"/>
    <xf numFmtId="165" fontId="27" fillId="13" borderId="0" xfId="0" applyNumberFormat="1" applyFont="1" applyFill="1"/>
    <xf numFmtId="0" fontId="27" fillId="13" borderId="0" xfId="0" applyFont="1" applyFill="1" applyAlignment="1">
      <alignment wrapText="1"/>
    </xf>
    <xf numFmtId="0" fontId="28" fillId="13" borderId="0" xfId="0" applyFont="1" applyFill="1" applyProtection="1">
      <protection locked="0"/>
    </xf>
    <xf numFmtId="169" fontId="28" fillId="13" borderId="0" xfId="0" applyNumberFormat="1" applyFont="1" applyFill="1" applyProtection="1">
      <protection locked="0"/>
    </xf>
    <xf numFmtId="164" fontId="28" fillId="13" borderId="0" xfId="0" applyNumberFormat="1" applyFont="1" applyFill="1" applyAlignment="1" applyProtection="1">
      <alignment horizontal="right"/>
      <protection locked="0"/>
    </xf>
    <xf numFmtId="169" fontId="28" fillId="13" borderId="0" xfId="0" applyNumberFormat="1" applyFont="1" applyFill="1" applyAlignment="1" applyProtection="1">
      <alignment horizontal="left"/>
      <protection locked="0"/>
    </xf>
    <xf numFmtId="0" fontId="29" fillId="13" borderId="3" xfId="0" applyFont="1" applyFill="1" applyBorder="1" applyAlignment="1">
      <alignment vertical="center"/>
    </xf>
    <xf numFmtId="0" fontId="29" fillId="15" borderId="3" xfId="0" applyFont="1" applyFill="1" applyBorder="1" applyAlignment="1">
      <alignment vertical="center"/>
    </xf>
    <xf numFmtId="0" fontId="33" fillId="13" borderId="0" xfId="0" applyFont="1" applyFill="1"/>
    <xf numFmtId="0" fontId="33" fillId="13" borderId="2" xfId="0" applyFont="1" applyFill="1" applyBorder="1"/>
    <xf numFmtId="0" fontId="33" fillId="13" borderId="2" xfId="0" applyFont="1" applyFill="1" applyBorder="1" applyAlignment="1">
      <alignment wrapText="1"/>
    </xf>
    <xf numFmtId="0" fontId="25" fillId="13" borderId="0" xfId="0" applyFont="1" applyFill="1" applyAlignment="1">
      <alignment vertical="top"/>
    </xf>
    <xf numFmtId="0" fontId="25" fillId="13" borderId="0" xfId="0" applyFont="1" applyFill="1" applyAlignment="1">
      <alignment vertical="top" wrapText="1"/>
    </xf>
    <xf numFmtId="164" fontId="25" fillId="13" borderId="0" xfId="0" applyNumberFormat="1" applyFont="1" applyFill="1"/>
    <xf numFmtId="0" fontId="29" fillId="22" borderId="3" xfId="0" applyFont="1" applyFill="1" applyBorder="1" applyAlignment="1" applyProtection="1">
      <alignment vertical="center"/>
      <protection locked="0"/>
    </xf>
    <xf numFmtId="164" fontId="29" fillId="22" borderId="3" xfId="0" applyNumberFormat="1" applyFont="1" applyFill="1" applyBorder="1" applyAlignment="1" applyProtection="1">
      <alignment vertical="center"/>
      <protection locked="0"/>
    </xf>
    <xf numFmtId="0" fontId="29" fillId="22" borderId="3" xfId="0" applyFont="1" applyFill="1" applyBorder="1" applyAlignment="1" applyProtection="1">
      <alignment vertical="center" wrapText="1"/>
      <protection locked="0"/>
    </xf>
    <xf numFmtId="174" fontId="29" fillId="22" borderId="3" xfId="0" applyNumberFormat="1" applyFont="1" applyFill="1" applyBorder="1" applyAlignment="1" applyProtection="1">
      <alignment vertical="center"/>
      <protection locked="0"/>
    </xf>
    <xf numFmtId="165" fontId="27" fillId="22" borderId="8" xfId="0" quotePrefix="1" applyNumberFormat="1" applyFont="1" applyFill="1" applyBorder="1" applyAlignment="1">
      <alignment horizontal="right" vertical="center"/>
    </xf>
    <xf numFmtId="165" fontId="27" fillId="22" borderId="7" xfId="0" quotePrefix="1" applyNumberFormat="1" applyFont="1" applyFill="1" applyBorder="1" applyAlignment="1">
      <alignment horizontal="right" vertical="center"/>
    </xf>
    <xf numFmtId="165" fontId="29" fillId="22" borderId="3" xfId="0" applyNumberFormat="1" applyFont="1" applyFill="1" applyBorder="1" applyAlignment="1" applyProtection="1">
      <alignment vertical="center"/>
      <protection locked="0"/>
    </xf>
    <xf numFmtId="168" fontId="29" fillId="22" borderId="3" xfId="0" applyNumberFormat="1" applyFont="1" applyFill="1" applyBorder="1" applyAlignment="1" applyProtection="1">
      <alignment vertical="center"/>
      <protection locked="0"/>
    </xf>
    <xf numFmtId="0" fontId="26" fillId="22" borderId="3" xfId="20" applyFont="1" applyFill="1" applyBorder="1" applyAlignment="1">
      <alignment vertical="center" wrapText="1"/>
      <protection locked="0"/>
    </xf>
    <xf numFmtId="0" fontId="30" fillId="22" borderId="3" xfId="0" applyFont="1" applyFill="1" applyBorder="1" applyAlignment="1" applyProtection="1">
      <alignment vertical="top" wrapText="1"/>
      <protection locked="0"/>
    </xf>
    <xf numFmtId="0" fontId="30" fillId="22" borderId="3" xfId="0" applyFont="1" applyFill="1" applyBorder="1" applyAlignment="1" applyProtection="1">
      <alignment vertical="center"/>
      <protection locked="0"/>
    </xf>
    <xf numFmtId="0" fontId="31" fillId="22" borderId="3" xfId="20" applyFont="1" applyFill="1" applyBorder="1" applyAlignment="1">
      <alignment vertical="center" wrapText="1"/>
      <protection locked="0"/>
    </xf>
    <xf numFmtId="173" fontId="29" fillId="23" borderId="3" xfId="0" applyNumberFormat="1" applyFont="1" applyFill="1" applyBorder="1" applyAlignment="1">
      <alignment vertical="center"/>
    </xf>
    <xf numFmtId="169" fontId="26" fillId="23" borderId="15" xfId="20" applyNumberFormat="1" applyFont="1" applyFill="1" applyBorder="1" applyAlignment="1">
      <alignment horizontal="left"/>
      <protection locked="0"/>
    </xf>
    <xf numFmtId="170" fontId="25" fillId="23" borderId="11" xfId="0" applyNumberFormat="1" applyFont="1" applyFill="1" applyBorder="1" applyAlignment="1" applyProtection="1">
      <alignment horizontal="left"/>
      <protection locked="0"/>
    </xf>
    <xf numFmtId="0" fontId="28" fillId="23" borderId="0" xfId="0" applyFont="1" applyFill="1" applyProtection="1">
      <protection locked="0"/>
    </xf>
    <xf numFmtId="169" fontId="28" fillId="23" borderId="32" xfId="0" applyNumberFormat="1" applyFont="1" applyFill="1" applyBorder="1" applyAlignment="1" applyProtection="1">
      <alignment horizontal="right" wrapText="1"/>
      <protection locked="0"/>
    </xf>
    <xf numFmtId="169" fontId="28" fillId="23" borderId="33" xfId="0" applyNumberFormat="1" applyFont="1" applyFill="1" applyBorder="1" applyAlignment="1" applyProtection="1">
      <alignment horizontal="right" wrapText="1"/>
      <protection locked="0"/>
    </xf>
    <xf numFmtId="0" fontId="28" fillId="23" borderId="33" xfId="0" applyFont="1" applyFill="1" applyBorder="1" applyProtection="1">
      <protection locked="0"/>
    </xf>
    <xf numFmtId="0" fontId="28" fillId="23" borderId="34" xfId="0" applyFont="1" applyFill="1" applyBorder="1" applyProtection="1">
      <protection locked="0"/>
    </xf>
    <xf numFmtId="0" fontId="35" fillId="13" borderId="3" xfId="0" applyFont="1" applyFill="1" applyBorder="1" applyAlignment="1">
      <alignment wrapText="1"/>
    </xf>
    <xf numFmtId="0" fontId="35" fillId="21" borderId="3" xfId="0" applyFont="1" applyFill="1" applyBorder="1" applyAlignment="1">
      <alignment wrapText="1"/>
    </xf>
    <xf numFmtId="164" fontId="35" fillId="21" borderId="3" xfId="0" applyNumberFormat="1" applyFont="1" applyFill="1" applyBorder="1" applyAlignment="1">
      <alignment horizontal="right" wrapText="1"/>
    </xf>
    <xf numFmtId="166" fontId="35" fillId="21" borderId="29" xfId="0" applyNumberFormat="1" applyFont="1" applyFill="1" applyBorder="1" applyAlignment="1">
      <alignment horizontal="right" wrapText="1"/>
    </xf>
    <xf numFmtId="166" fontId="35" fillId="21" borderId="29" xfId="0" quotePrefix="1" applyNumberFormat="1" applyFont="1" applyFill="1" applyBorder="1" applyAlignment="1">
      <alignment horizontal="right" wrapText="1"/>
    </xf>
    <xf numFmtId="165" fontId="35" fillId="21" borderId="29" xfId="0" applyNumberFormat="1" applyFont="1" applyFill="1" applyBorder="1" applyAlignment="1">
      <alignment horizontal="right" wrapText="1"/>
    </xf>
    <xf numFmtId="0" fontId="35" fillId="21" borderId="29" xfId="0" applyFont="1" applyFill="1" applyBorder="1" applyAlignment="1">
      <alignment wrapText="1"/>
    </xf>
    <xf numFmtId="0" fontId="35" fillId="21" borderId="29" xfId="0" applyFont="1" applyFill="1" applyBorder="1" applyAlignment="1" applyProtection="1">
      <alignment wrapText="1"/>
      <protection locked="0"/>
    </xf>
    <xf numFmtId="0" fontId="35" fillId="14" borderId="3" xfId="0" applyFont="1" applyFill="1" applyBorder="1" applyAlignment="1">
      <alignment wrapText="1"/>
    </xf>
    <xf numFmtId="0" fontId="25" fillId="22" borderId="10" xfId="0" applyFont="1" applyFill="1" applyBorder="1" applyAlignment="1">
      <alignment horizontal="right"/>
    </xf>
    <xf numFmtId="0" fontId="25" fillId="22" borderId="12" xfId="0" applyFont="1" applyFill="1" applyBorder="1" applyAlignment="1">
      <alignment horizontal="right"/>
    </xf>
    <xf numFmtId="0" fontId="25" fillId="22" borderId="14" xfId="0" applyFont="1" applyFill="1" applyBorder="1" applyAlignment="1">
      <alignment horizontal="right"/>
    </xf>
    <xf numFmtId="0" fontId="29" fillId="24" borderId="3" xfId="0" applyFont="1" applyFill="1" applyBorder="1" applyAlignment="1" applyProtection="1">
      <alignment vertical="center"/>
      <protection locked="0"/>
    </xf>
    <xf numFmtId="0" fontId="29" fillId="24" borderId="3" xfId="0" applyFont="1" applyFill="1" applyBorder="1" applyAlignment="1" applyProtection="1">
      <alignment vertical="center" wrapText="1"/>
      <protection locked="0"/>
    </xf>
    <xf numFmtId="0" fontId="26" fillId="24" borderId="3" xfId="20" applyFont="1" applyFill="1" applyBorder="1" applyAlignment="1">
      <alignment vertical="center" wrapText="1"/>
      <protection locked="0"/>
    </xf>
    <xf numFmtId="0" fontId="30" fillId="24" borderId="3" xfId="0" applyFont="1" applyFill="1" applyBorder="1" applyAlignment="1" applyProtection="1">
      <alignment vertical="top" wrapText="1"/>
      <protection locked="0"/>
    </xf>
    <xf numFmtId="0" fontId="30" fillId="24" borderId="3" xfId="0" applyFont="1" applyFill="1" applyBorder="1" applyAlignment="1" applyProtection="1">
      <alignment vertical="center"/>
      <protection locked="0"/>
    </xf>
    <xf numFmtId="174" fontId="34" fillId="24" borderId="3" xfId="0" applyNumberFormat="1" applyFont="1" applyFill="1" applyBorder="1" applyAlignment="1" applyProtection="1">
      <alignment vertical="center"/>
      <protection locked="0"/>
    </xf>
    <xf numFmtId="167" fontId="37" fillId="25" borderId="3" xfId="21" applyNumberFormat="1" applyFont="1" applyFill="1" applyBorder="1" applyAlignment="1">
      <alignment vertical="center"/>
    </xf>
    <xf numFmtId="0" fontId="27" fillId="22" borderId="14" xfId="0" applyFont="1" applyFill="1" applyBorder="1" applyAlignment="1">
      <alignment horizontal="right"/>
    </xf>
    <xf numFmtId="0" fontId="38" fillId="23" borderId="15" xfId="20" applyFont="1" applyFill="1" applyBorder="1" applyAlignment="1">
      <protection locked="0"/>
    </xf>
    <xf numFmtId="0" fontId="34" fillId="24" borderId="3" xfId="0" applyFont="1" applyFill="1" applyBorder="1" applyAlignment="1" applyProtection="1">
      <alignment vertical="center" wrapText="1"/>
      <protection locked="0"/>
    </xf>
    <xf numFmtId="173" fontId="25" fillId="22" borderId="5" xfId="0" applyNumberFormat="1" applyFont="1" applyFill="1" applyBorder="1" applyAlignment="1">
      <alignment vertical="center"/>
    </xf>
    <xf numFmtId="9" fontId="25" fillId="22" borderId="6" xfId="21" applyFont="1" applyFill="1" applyBorder="1" applyAlignment="1">
      <alignment vertical="center"/>
    </xf>
    <xf numFmtId="4" fontId="33" fillId="22" borderId="4" xfId="0" applyNumberFormat="1" applyFont="1" applyFill="1" applyBorder="1" applyAlignment="1">
      <alignment vertical="center"/>
    </xf>
    <xf numFmtId="168" fontId="33" fillId="22" borderId="4" xfId="0" applyNumberFormat="1" applyFont="1" applyFill="1" applyBorder="1" applyAlignment="1">
      <alignment vertical="center"/>
    </xf>
    <xf numFmtId="0" fontId="33" fillId="20" borderId="2" xfId="0" applyFont="1" applyFill="1" applyBorder="1"/>
    <xf numFmtId="0" fontId="25" fillId="20" borderId="0" xfId="0" applyFont="1" applyFill="1" applyAlignment="1">
      <alignment vertical="top"/>
    </xf>
    <xf numFmtId="166" fontId="25" fillId="20" borderId="9" xfId="0" applyNumberFormat="1" applyFont="1" applyFill="1" applyBorder="1" applyAlignment="1">
      <alignment vertical="center"/>
    </xf>
    <xf numFmtId="165" fontId="32" fillId="22" borderId="3" xfId="0" applyNumberFormat="1" applyFont="1" applyFill="1" applyBorder="1" applyAlignment="1" applyProtection="1">
      <alignment horizontal="right" vertical="center" wrapText="1"/>
      <protection locked="0"/>
    </xf>
    <xf numFmtId="0" fontId="29" fillId="13" borderId="0" xfId="0" applyFont="1" applyFill="1" applyAlignment="1">
      <alignment vertical="center"/>
    </xf>
    <xf numFmtId="0" fontId="29" fillId="22" borderId="0" xfId="0" applyFont="1" applyFill="1" applyAlignment="1" applyProtection="1">
      <alignment vertical="center"/>
      <protection locked="0"/>
    </xf>
    <xf numFmtId="164" fontId="29" fillId="22" borderId="0" xfId="0" applyNumberFormat="1" applyFont="1" applyFill="1" applyAlignment="1" applyProtection="1">
      <alignment vertical="center"/>
      <protection locked="0"/>
    </xf>
    <xf numFmtId="0" fontId="29" fillId="22" borderId="35" xfId="0" applyFont="1" applyFill="1" applyBorder="1" applyAlignment="1" applyProtection="1">
      <alignment vertical="center"/>
      <protection locked="0"/>
    </xf>
    <xf numFmtId="174" fontId="29" fillId="22" borderId="36" xfId="0" applyNumberFormat="1" applyFont="1" applyFill="1" applyBorder="1" applyAlignment="1" applyProtection="1">
      <alignment vertical="center"/>
      <protection locked="0"/>
    </xf>
    <xf numFmtId="173" fontId="29" fillId="23" borderId="29" xfId="0" applyNumberFormat="1" applyFont="1" applyFill="1" applyBorder="1" applyAlignment="1">
      <alignment vertical="center"/>
    </xf>
    <xf numFmtId="165" fontId="32" fillId="22" borderId="35" xfId="0" applyNumberFormat="1" applyFont="1" applyFill="1" applyBorder="1" applyAlignment="1" applyProtection="1">
      <alignment horizontal="right" vertical="center" wrapText="1"/>
      <protection locked="0"/>
    </xf>
    <xf numFmtId="168" fontId="29" fillId="22" borderId="35" xfId="0" applyNumberFormat="1" applyFont="1" applyFill="1" applyBorder="1" applyAlignment="1" applyProtection="1">
      <alignment vertical="center"/>
      <protection locked="0"/>
    </xf>
    <xf numFmtId="168" fontId="29" fillId="22" borderId="0" xfId="0" applyNumberFormat="1" applyFont="1" applyFill="1" applyAlignment="1" applyProtection="1">
      <alignment vertical="center"/>
      <protection locked="0"/>
    </xf>
    <xf numFmtId="0" fontId="30" fillId="22" borderId="0" xfId="0" applyFont="1" applyFill="1" applyAlignment="1" applyProtection="1">
      <alignment vertical="top" wrapText="1"/>
      <protection locked="0"/>
    </xf>
    <xf numFmtId="0" fontId="30" fillId="22" borderId="0" xfId="0" applyFont="1" applyFill="1" applyAlignment="1" applyProtection="1">
      <alignment vertical="center"/>
      <protection locked="0"/>
    </xf>
    <xf numFmtId="0" fontId="29" fillId="15" borderId="0" xfId="0" applyFont="1" applyFill="1" applyAlignment="1">
      <alignment vertical="center"/>
    </xf>
    <xf numFmtId="166" fontId="25" fillId="13" borderId="38" xfId="0" applyNumberFormat="1" applyFont="1" applyFill="1" applyBorder="1"/>
    <xf numFmtId="165" fontId="25" fillId="13" borderId="38" xfId="0" applyNumberFormat="1" applyFont="1" applyFill="1" applyBorder="1"/>
    <xf numFmtId="167" fontId="40" fillId="23" borderId="3" xfId="21" applyNumberFormat="1" applyFont="1" applyFill="1" applyBorder="1" applyAlignment="1">
      <alignment vertical="center"/>
    </xf>
    <xf numFmtId="167" fontId="40" fillId="23" borderId="37" xfId="21" applyNumberFormat="1" applyFont="1" applyFill="1" applyBorder="1" applyAlignment="1">
      <alignment vertical="center"/>
    </xf>
    <xf numFmtId="0" fontId="24" fillId="13" borderId="0" xfId="0" applyFont="1" applyFill="1" applyAlignment="1">
      <alignment vertical="top" wrapText="1"/>
    </xf>
    <xf numFmtId="169" fontId="27" fillId="23" borderId="32" xfId="0" applyNumberFormat="1" applyFont="1" applyFill="1" applyBorder="1" applyAlignment="1" applyProtection="1">
      <alignment horizontal="center" wrapText="1"/>
      <protection locked="0"/>
    </xf>
    <xf numFmtId="169" fontId="27" fillId="23" borderId="33" xfId="0" quotePrefix="1" applyNumberFormat="1" applyFont="1" applyFill="1" applyBorder="1" applyAlignment="1" applyProtection="1">
      <alignment horizontal="right" wrapText="1"/>
      <protection locked="0"/>
    </xf>
    <xf numFmtId="169" fontId="42" fillId="23" borderId="33" xfId="0" quotePrefix="1" applyNumberFormat="1" applyFont="1" applyFill="1" applyBorder="1" applyAlignment="1" applyProtection="1">
      <alignment horizontal="right" wrapText="1"/>
      <protection locked="0"/>
    </xf>
    <xf numFmtId="175" fontId="39" fillId="22" borderId="3" xfId="0" applyNumberFormat="1" applyFont="1" applyFill="1" applyBorder="1" applyAlignment="1" applyProtection="1">
      <alignment horizontal="right" vertical="center"/>
      <protection locked="0"/>
    </xf>
    <xf numFmtId="175" fontId="39" fillId="24" borderId="3" xfId="0" applyNumberFormat="1" applyFont="1" applyFill="1" applyBorder="1" applyAlignment="1" applyProtection="1">
      <alignment horizontal="right" vertical="center"/>
      <protection locked="0"/>
    </xf>
    <xf numFmtId="165" fontId="40" fillId="24" borderId="3" xfId="0" applyNumberFormat="1" applyFont="1" applyFill="1" applyBorder="1" applyAlignment="1" applyProtection="1">
      <alignment vertical="center"/>
      <protection locked="0"/>
    </xf>
    <xf numFmtId="173" fontId="40" fillId="25" borderId="3" xfId="0" applyNumberFormat="1" applyFont="1" applyFill="1" applyBorder="1" applyAlignment="1">
      <alignment vertical="center"/>
    </xf>
    <xf numFmtId="0" fontId="34" fillId="24" borderId="3" xfId="0" applyFont="1" applyFill="1" applyBorder="1" applyAlignment="1" applyProtection="1">
      <alignment vertical="center"/>
      <protection locked="0"/>
    </xf>
    <xf numFmtId="164" fontId="34" fillId="24" borderId="3" xfId="0" applyNumberFormat="1" applyFont="1" applyFill="1" applyBorder="1" applyAlignment="1" applyProtection="1">
      <alignment vertical="center"/>
      <protection locked="0"/>
    </xf>
    <xf numFmtId="168" fontId="40" fillId="24" borderId="3" xfId="0" applyNumberFormat="1" applyFont="1" applyFill="1" applyBorder="1" applyAlignment="1" applyProtection="1">
      <alignment vertical="center"/>
      <protection locked="0"/>
    </xf>
    <xf numFmtId="14" fontId="44" fillId="22" borderId="3" xfId="0" applyNumberFormat="1" applyFont="1" applyFill="1" applyBorder="1" applyAlignment="1" applyProtection="1">
      <alignment horizontal="right" vertical="center"/>
      <protection locked="0"/>
    </xf>
    <xf numFmtId="14" fontId="44" fillId="24" borderId="3" xfId="0" applyNumberFormat="1" applyFont="1" applyFill="1" applyBorder="1" applyAlignment="1" applyProtection="1">
      <alignment horizontal="right" vertical="center"/>
      <protection locked="0"/>
    </xf>
    <xf numFmtId="0" fontId="25" fillId="20" borderId="0" xfId="0" applyFont="1" applyFill="1"/>
    <xf numFmtId="0" fontId="27" fillId="20" borderId="0" xfId="0" applyFont="1" applyFill="1"/>
    <xf numFmtId="0" fontId="28" fillId="20" borderId="0" xfId="0" applyFont="1" applyFill="1" applyProtection="1">
      <protection locked="0"/>
    </xf>
    <xf numFmtId="0" fontId="35" fillId="20" borderId="3" xfId="0" applyFont="1" applyFill="1" applyBorder="1" applyAlignment="1">
      <alignment wrapText="1"/>
    </xf>
    <xf numFmtId="0" fontId="29" fillId="20" borderId="3" xfId="0" applyFont="1" applyFill="1" applyBorder="1" applyAlignment="1">
      <alignment vertical="center"/>
    </xf>
    <xf numFmtId="0" fontId="29" fillId="20" borderId="0" xfId="0" applyFont="1" applyFill="1" applyAlignment="1">
      <alignment vertical="center"/>
    </xf>
    <xf numFmtId="0" fontId="33" fillId="20" borderId="0" xfId="0" applyFont="1" applyFill="1"/>
    <xf numFmtId="176" fontId="25" fillId="23" borderId="13" xfId="0" applyNumberFormat="1" applyFont="1" applyFill="1" applyBorder="1" applyAlignment="1" applyProtection="1">
      <alignment horizontal="left"/>
      <protection locked="0"/>
    </xf>
    <xf numFmtId="169" fontId="27" fillId="23" borderId="34" xfId="0" applyNumberFormat="1" applyFont="1" applyFill="1" applyBorder="1" applyAlignment="1" applyProtection="1">
      <alignment horizontal="center" wrapText="1"/>
      <protection locked="0"/>
    </xf>
    <xf numFmtId="169" fontId="27" fillId="23" borderId="32" xfId="0" applyNumberFormat="1" applyFont="1" applyFill="1" applyBorder="1" applyAlignment="1" applyProtection="1">
      <alignment horizontal="center" wrapText="1"/>
      <protection locked="0"/>
    </xf>
    <xf numFmtId="0" fontId="24" fillId="26" borderId="0" xfId="0" applyFont="1" applyFill="1" applyAlignment="1">
      <alignment horizontal="left" vertical="top" wrapText="1"/>
    </xf>
    <xf numFmtId="0" fontId="9" fillId="19" borderId="30" xfId="22" applyFont="1" applyFill="1" applyBorder="1" applyAlignment="1">
      <alignment horizontal="center" vertical="center" wrapText="1"/>
    </xf>
    <xf numFmtId="0" fontId="9" fillId="19" borderId="31" xfId="22" applyFont="1" applyFill="1" applyBorder="1" applyAlignment="1">
      <alignment horizontal="center" vertical="center" wrapText="1"/>
    </xf>
    <xf numFmtId="0" fontId="29" fillId="13" borderId="39" xfId="0" applyFont="1" applyFill="1" applyBorder="1" applyAlignment="1">
      <alignment vertical="center"/>
    </xf>
    <xf numFmtId="174" fontId="25" fillId="22" borderId="4" xfId="0" applyNumberFormat="1" applyFont="1" applyFill="1" applyBorder="1" applyAlignment="1">
      <alignment vertical="center"/>
    </xf>
    <xf numFmtId="0" fontId="25" fillId="13" borderId="0" xfId="0" applyFont="1" applyFill="1" applyBorder="1"/>
    <xf numFmtId="164" fontId="25" fillId="13" borderId="0" xfId="0" applyNumberFormat="1" applyFont="1" applyFill="1" applyBorder="1"/>
    <xf numFmtId="0" fontId="33" fillId="20" borderId="40" xfId="0" applyFont="1" applyFill="1" applyBorder="1" applyAlignment="1" applyProtection="1">
      <alignment horizontal="left" wrapText="1"/>
      <protection locked="0"/>
    </xf>
    <xf numFmtId="0" fontId="33" fillId="20" borderId="41" xfId="0" applyFont="1" applyFill="1" applyBorder="1" applyAlignment="1" applyProtection="1">
      <alignment horizontal="left" wrapText="1"/>
      <protection locked="0"/>
    </xf>
    <xf numFmtId="0" fontId="33" fillId="20" borderId="42" xfId="0" applyFont="1" applyFill="1" applyBorder="1" applyAlignment="1" applyProtection="1">
      <alignment horizontal="left" wrapText="1"/>
      <protection locked="0"/>
    </xf>
    <xf numFmtId="0" fontId="33" fillId="20" borderId="43" xfId="0" applyFont="1" applyFill="1" applyBorder="1" applyAlignment="1" applyProtection="1">
      <alignment horizontal="left" wrapText="1"/>
      <protection locked="0"/>
    </xf>
    <xf numFmtId="0" fontId="33" fillId="20" borderId="44" xfId="0" applyFont="1" applyFill="1" applyBorder="1" applyAlignment="1" applyProtection="1">
      <alignment horizontal="left" wrapText="1"/>
      <protection locked="0"/>
    </xf>
    <xf numFmtId="0" fontId="33" fillId="20" borderId="45" xfId="0" applyFont="1" applyFill="1" applyBorder="1" applyAlignment="1" applyProtection="1">
      <alignment horizontal="left" wrapText="1"/>
      <protection locked="0"/>
    </xf>
    <xf numFmtId="165" fontId="35" fillId="27" borderId="29" xfId="0" applyNumberFormat="1" applyFont="1" applyFill="1" applyBorder="1" applyAlignment="1" applyProtection="1">
      <alignment horizontal="right" wrapText="1"/>
      <protection locked="0"/>
    </xf>
    <xf numFmtId="0" fontId="45" fillId="13" borderId="0" xfId="0" applyFont="1" applyFill="1" applyAlignment="1">
      <alignment vertical="top"/>
    </xf>
  </cellXfs>
  <cellStyles count="24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Euro" xfId="19" xr:uid="{00000000-0005-0000-0000-000012000000}"/>
    <cellStyle name="Link" xfId="20" builtinId="8"/>
    <cellStyle name="Prozent" xfId="21" builtinId="5"/>
    <cellStyle name="Standard" xfId="0" builtinId="0"/>
    <cellStyle name="Standard_Erstbesuchs-Kalkulation 2001 HP 9-2001_No 01 - drei verschiedene Kostenstellenrechnungen" xfId="22" xr:uid="{00000000-0005-0000-0000-000016000000}"/>
    <cellStyle name="Standard_Geteilte Einsaetze in der PEP" xfId="23" xr:uid="{00000000-0005-0000-0000-000017000000}"/>
  </cellStyles>
  <dxfs count="1">
    <dxf>
      <font>
        <b/>
        <i val="0"/>
        <color theme="9" tint="-0.24994659260841701"/>
      </font>
    </dxf>
  </dxfs>
  <tableStyles count="0" defaultTableStyle="TableStyleMedium2" defaultPivotStyle="PivotStyleLight16"/>
  <colors>
    <mruColors>
      <color rgb="FFD7A5B0"/>
      <color rgb="FFCC0000"/>
      <color rgb="FFE9F7F4"/>
      <color rgb="FFBDE5DD"/>
      <color rgb="FFFF9999"/>
      <color rgb="FFE5C5CC"/>
      <color rgb="FF8AD0C3"/>
      <color rgb="FF2865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flegelots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0"/>
    <pageSetUpPr fitToPage="1"/>
  </sheetPr>
  <dimension ref="A1:Y59"/>
  <sheetViews>
    <sheetView topLeftCell="A29" workbookViewId="0">
      <selection activeCell="T27" sqref="T27"/>
    </sheetView>
  </sheetViews>
  <sheetFormatPr baseColWidth="10" defaultColWidth="10.15234375" defaultRowHeight="12.75"/>
  <cols>
    <col min="1" max="1" width="3" style="4" customWidth="1"/>
    <col min="2" max="9" width="12.15234375" style="4" customWidth="1"/>
    <col min="10" max="12" width="3" style="4" customWidth="1"/>
    <col min="13" max="23" width="10.15234375" style="4"/>
    <col min="24" max="24" width="3" style="4" customWidth="1"/>
    <col min="25" max="16384" width="10.15234375" style="4"/>
  </cols>
  <sheetData>
    <row r="1" spans="1:24" ht="8.1" customHeight="1" thickTop="1">
      <c r="A1" s="1"/>
      <c r="B1" s="2"/>
      <c r="C1" s="2"/>
      <c r="D1" s="2"/>
      <c r="E1" s="2"/>
      <c r="F1" s="2"/>
      <c r="G1" s="2"/>
      <c r="H1" s="2"/>
      <c r="I1" s="2"/>
      <c r="J1" s="3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</row>
    <row r="2" spans="1:24" ht="16.899999999999999">
      <c r="A2" s="8"/>
      <c r="B2" s="9" t="s">
        <v>12</v>
      </c>
      <c r="C2" s="10"/>
      <c r="D2" s="10"/>
      <c r="E2" s="10"/>
      <c r="F2" s="10"/>
      <c r="G2" s="10"/>
      <c r="H2" s="10"/>
      <c r="I2" s="10"/>
      <c r="J2" s="11"/>
      <c r="L2" s="12"/>
      <c r="M2" s="13" t="s">
        <v>13</v>
      </c>
      <c r="N2" s="14"/>
      <c r="O2" s="14"/>
      <c r="P2" s="14"/>
      <c r="Q2" s="14"/>
      <c r="R2" s="14"/>
      <c r="S2" s="14"/>
      <c r="T2" s="14"/>
      <c r="U2" s="14"/>
      <c r="V2" s="14"/>
      <c r="W2" s="15"/>
      <c r="X2" s="16"/>
    </row>
    <row r="3" spans="1:24" ht="17.649999999999999">
      <c r="A3" s="8"/>
      <c r="B3" s="17" t="s">
        <v>49</v>
      </c>
      <c r="C3" s="10"/>
      <c r="D3" s="10"/>
      <c r="E3" s="10"/>
      <c r="F3" s="10"/>
      <c r="G3" s="10"/>
      <c r="H3" s="10"/>
      <c r="I3" s="10"/>
      <c r="J3" s="11"/>
      <c r="L3" s="12"/>
      <c r="M3" s="18" t="str">
        <f>B3</f>
        <v>Erstellen einer kleinen Marktanalyse</v>
      </c>
      <c r="N3" s="14"/>
      <c r="O3" s="14"/>
      <c r="P3" s="14"/>
      <c r="Q3" s="14"/>
      <c r="R3" s="14"/>
      <c r="S3" s="14"/>
      <c r="T3" s="14"/>
      <c r="U3" s="14"/>
      <c r="V3" s="14"/>
      <c r="W3" s="15"/>
      <c r="X3" s="16"/>
    </row>
    <row r="4" spans="1:24" ht="15" customHeight="1">
      <c r="A4" s="8"/>
      <c r="B4" s="20" t="s">
        <v>67</v>
      </c>
      <c r="C4" s="10"/>
      <c r="D4" s="10"/>
      <c r="E4" s="10"/>
      <c r="F4" s="10"/>
      <c r="G4" s="10"/>
      <c r="H4" s="10"/>
      <c r="I4" s="182" t="s">
        <v>104</v>
      </c>
      <c r="J4" s="11"/>
      <c r="L4" s="12"/>
      <c r="M4" s="19" t="str">
        <f>B4</f>
        <v>mit Hilfe der Daten aus dem Pflegelotsen oder dem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6"/>
    </row>
    <row r="5" spans="1:24" ht="15" customHeight="1">
      <c r="A5" s="8"/>
      <c r="B5" s="50" t="s">
        <v>50</v>
      </c>
      <c r="C5" s="10"/>
      <c r="D5" s="10"/>
      <c r="E5" s="10"/>
      <c r="F5" s="10"/>
      <c r="G5" s="10"/>
      <c r="H5" s="10"/>
      <c r="I5" s="183"/>
      <c r="J5" s="11"/>
      <c r="L5" s="12"/>
      <c r="M5" s="19" t="str">
        <f>B5</f>
        <v>AOK-Pflegenavigator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</row>
    <row r="6" spans="1:24" ht="15" customHeight="1">
      <c r="A6" s="8"/>
      <c r="B6" s="20" t="s">
        <v>51</v>
      </c>
      <c r="C6" s="10"/>
      <c r="D6" s="10"/>
      <c r="E6" s="10"/>
      <c r="F6" s="10"/>
      <c r="G6" s="10"/>
      <c r="H6" s="10"/>
      <c r="I6" s="10"/>
      <c r="J6" s="11"/>
      <c r="L6" s="12"/>
      <c r="M6" s="19" t="str">
        <f>B6</f>
        <v>.. in Ergänzung zu weiteren Daten aus dem Internet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</row>
    <row r="7" spans="1:24" ht="15" customHeight="1">
      <c r="A7" s="8"/>
      <c r="B7" s="21"/>
      <c r="C7" s="10"/>
      <c r="D7" s="10"/>
      <c r="E7" s="10"/>
      <c r="F7" s="10"/>
      <c r="G7" s="10"/>
      <c r="H7" s="10"/>
      <c r="I7" s="10"/>
      <c r="J7" s="11"/>
      <c r="L7" s="12"/>
      <c r="M7" s="21"/>
      <c r="N7" s="22"/>
      <c r="O7" s="22"/>
      <c r="P7" s="22"/>
      <c r="Q7" s="22"/>
      <c r="R7" s="22"/>
      <c r="S7" s="22"/>
      <c r="T7" s="22"/>
      <c r="U7" s="22"/>
      <c r="V7" s="22"/>
      <c r="W7" s="22"/>
      <c r="X7" s="16"/>
    </row>
    <row r="8" spans="1:24" s="27" customFormat="1" ht="15" customHeight="1">
      <c r="A8" s="23"/>
      <c r="B8" s="65" t="s">
        <v>95</v>
      </c>
      <c r="C8" s="25"/>
      <c r="D8" s="25"/>
      <c r="E8" s="25"/>
      <c r="F8" s="25"/>
      <c r="G8" s="25"/>
      <c r="H8" s="25"/>
      <c r="I8" s="10"/>
      <c r="J8" s="26"/>
      <c r="L8" s="28"/>
      <c r="M8" s="22" t="s">
        <v>14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9"/>
    </row>
    <row r="9" spans="1:24" s="27" customFormat="1" ht="15" customHeight="1">
      <c r="A9" s="23"/>
      <c r="B9" s="65" t="s">
        <v>15</v>
      </c>
      <c r="C9" s="25"/>
      <c r="D9" s="25"/>
      <c r="E9" s="25"/>
      <c r="F9" s="25"/>
      <c r="G9" s="25"/>
      <c r="H9" s="25"/>
      <c r="I9" s="10"/>
      <c r="J9" s="26"/>
      <c r="L9" s="28"/>
      <c r="M9" s="22"/>
      <c r="N9" s="30"/>
      <c r="O9" s="30"/>
      <c r="P9" s="30"/>
      <c r="Q9" s="30"/>
      <c r="R9" s="30"/>
      <c r="S9" s="30"/>
      <c r="T9" s="30"/>
      <c r="U9" s="30"/>
      <c r="V9" s="30"/>
      <c r="W9" s="30"/>
      <c r="X9" s="29"/>
    </row>
    <row r="10" spans="1:24" s="27" customFormat="1" ht="15" customHeight="1">
      <c r="A10" s="23"/>
      <c r="B10" s="65" t="s">
        <v>98</v>
      </c>
      <c r="C10" s="25"/>
      <c r="D10" s="25"/>
      <c r="E10" s="25"/>
      <c r="F10" s="25"/>
      <c r="G10" s="25"/>
      <c r="H10" s="25"/>
      <c r="I10" s="25"/>
      <c r="J10" s="26"/>
      <c r="L10" s="28"/>
      <c r="M10" s="31" t="s">
        <v>16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29"/>
    </row>
    <row r="11" spans="1:24" s="27" customFormat="1" ht="15" customHeight="1">
      <c r="A11" s="23"/>
      <c r="B11" s="65" t="s">
        <v>85</v>
      </c>
      <c r="C11" s="25"/>
      <c r="D11" s="25"/>
      <c r="E11" s="25"/>
      <c r="F11" s="25"/>
      <c r="G11" s="25"/>
      <c r="H11" s="25"/>
      <c r="I11" s="25"/>
      <c r="J11" s="26"/>
      <c r="L11" s="28"/>
      <c r="M11" s="24" t="s">
        <v>62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9"/>
    </row>
    <row r="12" spans="1:24" s="27" customFormat="1" ht="15" customHeight="1">
      <c r="A12" s="23"/>
      <c r="B12" s="65" t="s">
        <v>52</v>
      </c>
      <c r="C12" s="25"/>
      <c r="D12" s="25"/>
      <c r="E12" s="25"/>
      <c r="F12" s="25"/>
      <c r="G12" s="25"/>
      <c r="H12" s="25"/>
      <c r="I12" s="25"/>
      <c r="J12" s="26"/>
      <c r="L12" s="28"/>
      <c r="M12" s="24" t="s">
        <v>63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9"/>
    </row>
    <row r="13" spans="1:24" s="27" customFormat="1" ht="15" customHeight="1">
      <c r="A13" s="23"/>
      <c r="B13" s="65" t="s">
        <v>53</v>
      </c>
      <c r="C13" s="25"/>
      <c r="D13" s="25"/>
      <c r="E13" s="25"/>
      <c r="F13" s="25"/>
      <c r="G13" s="25"/>
      <c r="H13" s="25"/>
      <c r="I13" s="25"/>
      <c r="J13" s="26"/>
      <c r="L13" s="28"/>
      <c r="M13" s="24" t="s">
        <v>65</v>
      </c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9"/>
    </row>
    <row r="14" spans="1:24" s="27" customFormat="1" ht="15" customHeight="1">
      <c r="A14" s="23"/>
      <c r="B14" s="65" t="s">
        <v>54</v>
      </c>
      <c r="C14" s="25"/>
      <c r="D14" s="25"/>
      <c r="E14" s="25"/>
      <c r="F14" s="25"/>
      <c r="G14" s="25"/>
      <c r="H14" s="25"/>
      <c r="I14" s="25"/>
      <c r="J14" s="26"/>
      <c r="L14" s="28"/>
      <c r="M14" s="65" t="s">
        <v>121</v>
      </c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9"/>
    </row>
    <row r="15" spans="1:24" s="27" customFormat="1" ht="15" customHeight="1">
      <c r="A15" s="23"/>
      <c r="B15" s="65" t="s">
        <v>55</v>
      </c>
      <c r="C15" s="25"/>
      <c r="D15" s="25"/>
      <c r="E15" s="25"/>
      <c r="F15" s="25"/>
      <c r="G15" s="25"/>
      <c r="H15" s="25"/>
      <c r="I15" s="25"/>
      <c r="J15" s="26"/>
      <c r="L15" s="28"/>
      <c r="M15" s="65" t="s">
        <v>122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9"/>
    </row>
    <row r="16" spans="1:24" s="27" customFormat="1" ht="15" customHeight="1">
      <c r="A16" s="23"/>
      <c r="B16" s="65" t="s">
        <v>56</v>
      </c>
      <c r="C16" s="25"/>
      <c r="D16" s="25"/>
      <c r="E16" s="25"/>
      <c r="F16" s="25"/>
      <c r="G16" s="25"/>
      <c r="H16" s="25"/>
      <c r="I16" s="25"/>
      <c r="J16" s="26"/>
      <c r="L16" s="28"/>
      <c r="M16" s="24" t="s">
        <v>77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9"/>
    </row>
    <row r="17" spans="1:24" s="27" customFormat="1" ht="15" customHeight="1">
      <c r="A17" s="23"/>
      <c r="B17" s="65" t="s">
        <v>57</v>
      </c>
      <c r="C17" s="25"/>
      <c r="D17" s="25"/>
      <c r="E17" s="25"/>
      <c r="F17" s="25"/>
      <c r="G17" s="25"/>
      <c r="H17" s="25"/>
      <c r="I17" s="25"/>
      <c r="J17" s="26"/>
      <c r="L17" s="28"/>
      <c r="M17" s="24" t="s">
        <v>78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9"/>
    </row>
    <row r="18" spans="1:24" s="27" customFormat="1" ht="15" customHeight="1">
      <c r="A18" s="23"/>
      <c r="B18" s="65" t="s">
        <v>58</v>
      </c>
      <c r="C18" s="25"/>
      <c r="D18" s="25"/>
      <c r="E18" s="25"/>
      <c r="F18" s="25"/>
      <c r="G18" s="25"/>
      <c r="H18" s="25"/>
      <c r="I18" s="25"/>
      <c r="J18" s="26"/>
      <c r="L18" s="28"/>
      <c r="M18" s="24" t="s">
        <v>74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9"/>
    </row>
    <row r="19" spans="1:24" s="27" customFormat="1" ht="15" customHeight="1">
      <c r="A19" s="23"/>
      <c r="B19" s="65" t="s">
        <v>59</v>
      </c>
      <c r="C19" s="25"/>
      <c r="D19" s="25"/>
      <c r="E19" s="25"/>
      <c r="F19" s="25"/>
      <c r="G19" s="25"/>
      <c r="H19" s="25"/>
      <c r="I19" s="25"/>
      <c r="J19" s="26"/>
      <c r="L19" s="28"/>
      <c r="M19" s="59" t="s">
        <v>68</v>
      </c>
      <c r="N19" s="60"/>
      <c r="O19" s="61"/>
      <c r="P19" s="62" t="s">
        <v>69</v>
      </c>
      <c r="Q19" s="61" t="s">
        <v>70</v>
      </c>
      <c r="R19" s="52" t="s">
        <v>71</v>
      </c>
      <c r="S19" s="61" t="s">
        <v>70</v>
      </c>
      <c r="T19" s="62" t="s">
        <v>72</v>
      </c>
      <c r="U19" s="63" t="s">
        <v>73</v>
      </c>
      <c r="V19" s="48"/>
      <c r="W19" s="48"/>
      <c r="X19" s="49"/>
    </row>
    <row r="20" spans="1:24" s="27" customFormat="1" ht="15" customHeight="1">
      <c r="A20" s="23"/>
      <c r="B20" s="65" t="s">
        <v>60</v>
      </c>
      <c r="C20" s="25"/>
      <c r="D20" s="25"/>
      <c r="E20" s="25"/>
      <c r="F20" s="25"/>
      <c r="G20" s="25"/>
      <c r="H20" s="25"/>
      <c r="I20" s="25"/>
      <c r="J20" s="26"/>
      <c r="L20" s="28"/>
      <c r="M20" s="33"/>
      <c r="N20" s="48"/>
      <c r="O20" s="48"/>
      <c r="P20" s="53">
        <v>70</v>
      </c>
      <c r="Q20" s="64" t="s">
        <v>47</v>
      </c>
      <c r="R20" s="53">
        <v>60</v>
      </c>
      <c r="S20" s="64" t="s">
        <v>48</v>
      </c>
      <c r="T20" s="54">
        <v>100</v>
      </c>
      <c r="U20" s="48"/>
      <c r="V20" s="48"/>
      <c r="W20" s="48"/>
      <c r="X20" s="49"/>
    </row>
    <row r="21" spans="1:24" s="27" customFormat="1" ht="15" customHeight="1">
      <c r="A21" s="23"/>
      <c r="B21" s="65" t="s">
        <v>61</v>
      </c>
      <c r="C21" s="25"/>
      <c r="D21" s="25"/>
      <c r="E21" s="25"/>
      <c r="F21" s="25"/>
      <c r="G21" s="25"/>
      <c r="H21" s="25"/>
      <c r="I21" s="25"/>
      <c r="J21" s="26"/>
      <c r="L21" s="28"/>
      <c r="M21" s="24" t="s">
        <v>75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9"/>
    </row>
    <row r="22" spans="1:24" s="27" customFormat="1" ht="15" customHeight="1">
      <c r="A22" s="23"/>
      <c r="B22" s="32"/>
      <c r="C22" s="25"/>
      <c r="D22" s="25"/>
      <c r="E22" s="25"/>
      <c r="F22" s="25"/>
      <c r="G22" s="25"/>
      <c r="H22" s="25"/>
      <c r="I22" s="25"/>
      <c r="J22" s="26"/>
      <c r="L22" s="28"/>
      <c r="M22" s="24" t="s">
        <v>79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9"/>
    </row>
    <row r="23" spans="1:24" s="27" customFormat="1" ht="15" customHeight="1">
      <c r="A23" s="23"/>
      <c r="B23" s="24" t="s">
        <v>17</v>
      </c>
      <c r="C23" s="25"/>
      <c r="D23" s="25"/>
      <c r="E23" s="25"/>
      <c r="F23" s="25"/>
      <c r="G23" s="25"/>
      <c r="H23" s="25"/>
      <c r="I23" s="25"/>
      <c r="J23" s="26"/>
      <c r="L23" s="28"/>
      <c r="M23" s="33"/>
      <c r="N23" s="48"/>
      <c r="O23" s="48"/>
      <c r="P23" s="55">
        <f>P20/P20</f>
        <v>1</v>
      </c>
      <c r="Q23" s="51" t="s">
        <v>47</v>
      </c>
      <c r="R23" s="55">
        <f>R20/P20</f>
        <v>0.8571428571428571</v>
      </c>
      <c r="S23" s="51" t="s">
        <v>48</v>
      </c>
      <c r="T23" s="55">
        <f>T20/P20</f>
        <v>1.4285714285714286</v>
      </c>
      <c r="U23" s="48"/>
      <c r="V23" s="48"/>
      <c r="W23" s="48"/>
      <c r="X23" s="49"/>
    </row>
    <row r="24" spans="1:24" s="27" customFormat="1" ht="15" customHeight="1">
      <c r="A24" s="23"/>
      <c r="B24" s="65" t="s">
        <v>99</v>
      </c>
      <c r="C24" s="25"/>
      <c r="D24" s="25"/>
      <c r="E24" s="25"/>
      <c r="F24" s="25"/>
      <c r="G24" s="25"/>
      <c r="H24" s="25"/>
      <c r="I24" s="25"/>
      <c r="J24" s="26"/>
      <c r="L24" s="28"/>
      <c r="M24" s="24" t="s">
        <v>76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9"/>
    </row>
    <row r="25" spans="1:24" s="27" customFormat="1" ht="15" customHeight="1">
      <c r="A25" s="23"/>
      <c r="B25" s="33" t="s">
        <v>18</v>
      </c>
      <c r="C25" s="25"/>
      <c r="D25" s="25"/>
      <c r="E25" s="25"/>
      <c r="F25" s="25"/>
      <c r="G25" s="25"/>
      <c r="H25" s="25"/>
      <c r="I25" s="25"/>
      <c r="J25" s="26"/>
      <c r="L25" s="28"/>
      <c r="M25" s="24" t="s">
        <v>81</v>
      </c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9"/>
    </row>
    <row r="26" spans="1:24" s="27" customFormat="1" ht="15" customHeight="1">
      <c r="A26" s="23"/>
      <c r="B26" s="24" t="s">
        <v>20</v>
      </c>
      <c r="C26" s="25"/>
      <c r="D26" s="25"/>
      <c r="E26" s="25"/>
      <c r="F26" s="25"/>
      <c r="G26" s="25"/>
      <c r="H26" s="25"/>
      <c r="I26" s="25"/>
      <c r="J26" s="26"/>
      <c r="L26" s="28"/>
      <c r="M26" s="24" t="s">
        <v>80</v>
      </c>
      <c r="N26" s="48"/>
      <c r="O26" s="48"/>
      <c r="P26" s="56" t="s">
        <v>82</v>
      </c>
      <c r="Q26" s="48"/>
      <c r="R26" s="48"/>
      <c r="S26" s="48"/>
      <c r="T26" s="58">
        <v>0.2</v>
      </c>
      <c r="U26" s="48"/>
      <c r="V26" s="48"/>
      <c r="W26" s="48"/>
      <c r="X26" s="49"/>
    </row>
    <row r="27" spans="1:24" s="27" customFormat="1" ht="15" customHeight="1">
      <c r="A27" s="23"/>
      <c r="B27" s="33" t="s">
        <v>23</v>
      </c>
      <c r="C27" s="25"/>
      <c r="D27" s="25"/>
      <c r="E27" s="25"/>
      <c r="F27" s="25"/>
      <c r="G27" s="25"/>
      <c r="H27" s="25"/>
      <c r="I27" s="25"/>
      <c r="J27" s="26"/>
      <c r="L27" s="28"/>
      <c r="M27" s="33"/>
      <c r="N27" s="48"/>
      <c r="O27" s="48"/>
      <c r="P27" s="57" t="s">
        <v>83</v>
      </c>
      <c r="Q27" s="48"/>
      <c r="R27" s="48"/>
      <c r="S27" s="48"/>
      <c r="T27" s="48"/>
      <c r="U27" s="48"/>
      <c r="V27" s="48"/>
      <c r="W27" s="48"/>
      <c r="X27" s="49"/>
    </row>
    <row r="28" spans="1:24" s="27" customFormat="1" ht="15" customHeight="1">
      <c r="A28" s="23"/>
      <c r="B28" s="24" t="s">
        <v>25</v>
      </c>
      <c r="C28" s="25"/>
      <c r="D28" s="25"/>
      <c r="E28" s="25"/>
      <c r="F28" s="25"/>
      <c r="G28" s="25"/>
      <c r="H28" s="25"/>
      <c r="I28" s="25"/>
      <c r="J28" s="26"/>
      <c r="L28" s="28"/>
      <c r="M28" s="24" t="s">
        <v>84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9"/>
    </row>
    <row r="29" spans="1:24" s="27" customFormat="1" ht="15" customHeight="1">
      <c r="A29" s="23"/>
      <c r="B29" s="24" t="s">
        <v>27</v>
      </c>
      <c r="C29" s="25"/>
      <c r="D29" s="25"/>
      <c r="E29" s="25"/>
      <c r="F29" s="25"/>
      <c r="G29" s="25"/>
      <c r="H29" s="25"/>
      <c r="I29" s="25"/>
      <c r="J29" s="26"/>
      <c r="L29" s="28"/>
      <c r="M29" s="65" t="s">
        <v>120</v>
      </c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9"/>
    </row>
    <row r="30" spans="1:24" s="27" customFormat="1" ht="15" customHeight="1">
      <c r="A30" s="23"/>
      <c r="B30" s="24" t="s">
        <v>28</v>
      </c>
      <c r="C30" s="25"/>
      <c r="D30" s="25"/>
      <c r="E30" s="25"/>
      <c r="F30" s="25"/>
      <c r="G30" s="25"/>
      <c r="H30" s="25"/>
      <c r="I30" s="25"/>
      <c r="J30" s="26"/>
      <c r="L30" s="28"/>
      <c r="M30" s="24" t="s">
        <v>86</v>
      </c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</row>
    <row r="31" spans="1:24" s="27" customFormat="1" ht="15" customHeight="1">
      <c r="A31" s="23"/>
      <c r="B31" s="24" t="s">
        <v>29</v>
      </c>
      <c r="C31" s="25"/>
      <c r="D31" s="25"/>
      <c r="E31" s="25"/>
      <c r="F31" s="25"/>
      <c r="G31" s="25"/>
      <c r="H31" s="25"/>
      <c r="I31" s="25"/>
      <c r="J31" s="26"/>
      <c r="L31" s="28"/>
      <c r="M31" s="24" t="s">
        <v>93</v>
      </c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9"/>
    </row>
    <row r="32" spans="1:24" s="27" customFormat="1" ht="15" customHeight="1">
      <c r="A32" s="23"/>
      <c r="B32" s="24" t="s">
        <v>30</v>
      </c>
      <c r="C32" s="25"/>
      <c r="D32" s="25"/>
      <c r="E32" s="25"/>
      <c r="F32" s="25"/>
      <c r="G32" s="25"/>
      <c r="H32" s="25"/>
      <c r="I32" s="25"/>
      <c r="J32" s="26"/>
      <c r="L32" s="28"/>
      <c r="M32" s="33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9"/>
    </row>
    <row r="33" spans="1:25" s="27" customFormat="1" ht="15" customHeight="1">
      <c r="A33" s="23"/>
      <c r="B33" s="24"/>
      <c r="C33" s="25"/>
      <c r="D33" s="25"/>
      <c r="E33" s="25"/>
      <c r="F33" s="25"/>
      <c r="G33" s="25"/>
      <c r="H33" s="25"/>
      <c r="I33" s="25"/>
      <c r="J33" s="26"/>
      <c r="L33" s="28"/>
      <c r="M33" s="24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9"/>
    </row>
    <row r="34" spans="1:25" s="27" customFormat="1" ht="15" customHeight="1">
      <c r="A34" s="23"/>
      <c r="B34" s="24" t="s">
        <v>31</v>
      </c>
      <c r="C34" s="25"/>
      <c r="D34" s="25"/>
      <c r="E34" s="25"/>
      <c r="F34" s="25"/>
      <c r="G34" s="25"/>
      <c r="H34" s="25"/>
      <c r="I34" s="25"/>
      <c r="J34" s="26"/>
      <c r="L34" s="28"/>
      <c r="M34" s="24" t="s">
        <v>19</v>
      </c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9"/>
    </row>
    <row r="35" spans="1:25" s="27" customFormat="1" ht="15" customHeight="1">
      <c r="A35" s="23"/>
      <c r="B35" s="32" t="s">
        <v>32</v>
      </c>
      <c r="C35" s="25"/>
      <c r="D35" s="25"/>
      <c r="E35" s="25"/>
      <c r="F35" s="25"/>
      <c r="G35" s="25"/>
      <c r="H35" s="25"/>
      <c r="I35" s="25"/>
      <c r="J35" s="26"/>
      <c r="L35" s="28"/>
      <c r="M35" s="24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9"/>
    </row>
    <row r="36" spans="1:25" s="27" customFormat="1" ht="15" customHeight="1">
      <c r="A36" s="23"/>
      <c r="B36" s="32"/>
      <c r="C36" s="25"/>
      <c r="D36" s="25"/>
      <c r="E36" s="25"/>
      <c r="F36" s="25"/>
      <c r="G36" s="25"/>
      <c r="H36" s="25"/>
      <c r="I36" s="25"/>
      <c r="J36" s="26"/>
      <c r="L36" s="28"/>
      <c r="M36" s="24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9"/>
    </row>
    <row r="37" spans="1:25" s="27" customFormat="1" ht="15" customHeight="1">
      <c r="A37" s="23"/>
      <c r="B37" s="38" t="s">
        <v>33</v>
      </c>
      <c r="C37" s="25"/>
      <c r="D37" s="25"/>
      <c r="E37" s="25"/>
      <c r="F37" s="25"/>
      <c r="G37" s="25"/>
      <c r="H37" s="25"/>
      <c r="I37" s="25"/>
      <c r="J37" s="26"/>
      <c r="L37" s="28"/>
      <c r="M37" s="34" t="s">
        <v>21</v>
      </c>
      <c r="N37" s="35"/>
      <c r="O37" s="35"/>
      <c r="P37" s="35"/>
      <c r="Q37" s="35"/>
      <c r="R37" s="35"/>
      <c r="S37" s="35"/>
      <c r="T37" s="35"/>
      <c r="U37" s="30"/>
      <c r="V37" s="30"/>
      <c r="W37" s="30"/>
      <c r="X37" s="29"/>
    </row>
    <row r="38" spans="1:25" s="27" customFormat="1" ht="15" customHeight="1">
      <c r="A38" s="23"/>
      <c r="B38" s="39" t="s">
        <v>35</v>
      </c>
      <c r="C38" s="25"/>
      <c r="D38" s="25"/>
      <c r="E38" s="25"/>
      <c r="F38" s="25"/>
      <c r="G38" s="25"/>
      <c r="H38" s="25"/>
      <c r="I38" s="25"/>
      <c r="J38" s="26"/>
      <c r="L38" s="28"/>
      <c r="M38" s="36" t="s">
        <v>22</v>
      </c>
      <c r="N38" s="35"/>
      <c r="O38" s="35"/>
      <c r="P38" s="35"/>
      <c r="Q38" s="35"/>
      <c r="R38" s="35"/>
      <c r="S38" s="35"/>
      <c r="T38" s="35"/>
      <c r="U38" s="30"/>
      <c r="V38" s="30"/>
      <c r="W38" s="30"/>
      <c r="X38" s="29"/>
    </row>
    <row r="39" spans="1:25" s="27" customFormat="1" ht="15" customHeight="1">
      <c r="A39" s="23"/>
      <c r="B39" s="39" t="s">
        <v>36</v>
      </c>
      <c r="C39" s="25"/>
      <c r="D39" s="25"/>
      <c r="E39" s="25"/>
      <c r="F39" s="25"/>
      <c r="G39" s="25"/>
      <c r="H39" s="25"/>
      <c r="I39" s="25"/>
      <c r="J39" s="26"/>
      <c r="L39" s="28"/>
      <c r="M39" s="36" t="s">
        <v>24</v>
      </c>
      <c r="N39" s="35"/>
      <c r="O39" s="35"/>
      <c r="P39" s="35"/>
      <c r="Q39" s="35"/>
      <c r="R39" s="35"/>
      <c r="S39" s="35"/>
      <c r="T39" s="35"/>
      <c r="U39" s="30"/>
      <c r="V39" s="30"/>
      <c r="W39" s="30"/>
      <c r="X39" s="29"/>
    </row>
    <row r="40" spans="1:25" s="27" customFormat="1" ht="15" customHeight="1">
      <c r="A40" s="23"/>
      <c r="B40" s="39" t="s">
        <v>37</v>
      </c>
      <c r="C40" s="25"/>
      <c r="D40" s="25"/>
      <c r="E40" s="25"/>
      <c r="F40" s="25"/>
      <c r="G40" s="25"/>
      <c r="H40" s="25"/>
      <c r="I40" s="25"/>
      <c r="J40" s="26"/>
      <c r="L40" s="28"/>
      <c r="M40" s="36" t="s">
        <v>26</v>
      </c>
      <c r="N40" s="35"/>
      <c r="O40" s="35"/>
      <c r="P40" s="35"/>
      <c r="Q40" s="35"/>
      <c r="R40" s="35"/>
      <c r="S40" s="35"/>
      <c r="T40" s="35"/>
      <c r="U40" s="30"/>
      <c r="V40" s="30"/>
      <c r="W40" s="30"/>
      <c r="X40" s="29"/>
    </row>
    <row r="41" spans="1:25" s="27" customFormat="1" ht="15" customHeight="1">
      <c r="A41" s="23"/>
      <c r="B41" s="39" t="s">
        <v>38</v>
      </c>
      <c r="C41" s="25"/>
      <c r="D41" s="25"/>
      <c r="E41" s="25"/>
      <c r="F41" s="25"/>
      <c r="G41" s="25"/>
      <c r="H41" s="25"/>
      <c r="I41" s="25"/>
      <c r="J41" s="26"/>
      <c r="L41" s="28"/>
      <c r="M41" s="24"/>
      <c r="N41" s="37"/>
      <c r="O41" s="37"/>
      <c r="P41" s="37"/>
      <c r="Q41" s="37"/>
      <c r="R41" s="37"/>
      <c r="S41" s="37"/>
      <c r="T41" s="37"/>
      <c r="U41" s="37"/>
      <c r="V41" s="37"/>
      <c r="W41" s="30"/>
      <c r="X41" s="29"/>
    </row>
    <row r="42" spans="1:25" s="27" customFormat="1" ht="15" customHeight="1">
      <c r="A42" s="23"/>
      <c r="B42" s="39" t="s">
        <v>39</v>
      </c>
      <c r="C42" s="25"/>
      <c r="D42" s="25"/>
      <c r="E42" s="25"/>
      <c r="F42" s="25"/>
      <c r="G42" s="25"/>
      <c r="H42" s="25"/>
      <c r="I42" s="25"/>
      <c r="J42" s="26"/>
      <c r="L42" s="28"/>
      <c r="M42" s="24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29"/>
    </row>
    <row r="43" spans="1:25" s="27" customFormat="1" ht="15" customHeight="1">
      <c r="A43" s="23"/>
      <c r="B43" s="39" t="s">
        <v>40</v>
      </c>
      <c r="C43" s="25"/>
      <c r="D43" s="25"/>
      <c r="E43" s="25"/>
      <c r="F43" s="25"/>
      <c r="G43" s="25"/>
      <c r="H43" s="25"/>
      <c r="I43" s="25"/>
      <c r="J43" s="26"/>
      <c r="L43" s="28"/>
      <c r="M43" s="25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29"/>
    </row>
    <row r="44" spans="1:25" s="27" customFormat="1" ht="15" customHeight="1">
      <c r="A44" s="23"/>
      <c r="B44" s="24"/>
      <c r="C44" s="25"/>
      <c r="D44" s="25"/>
      <c r="E44" s="25"/>
      <c r="F44" s="25"/>
      <c r="G44" s="25"/>
      <c r="H44" s="25"/>
      <c r="I44" s="25"/>
      <c r="J44" s="26"/>
      <c r="L44" s="28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29"/>
    </row>
    <row r="45" spans="1:25" s="27" customFormat="1" ht="15" customHeight="1">
      <c r="A45" s="23"/>
      <c r="B45" s="65" t="s">
        <v>100</v>
      </c>
      <c r="C45" s="25"/>
      <c r="D45" s="25"/>
      <c r="E45" s="25"/>
      <c r="F45" s="25"/>
      <c r="G45" s="25"/>
      <c r="H45" s="25"/>
      <c r="I45" s="25"/>
      <c r="J45" s="26"/>
      <c r="L45" s="28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29"/>
    </row>
    <row r="46" spans="1:25" s="27" customFormat="1" ht="15" customHeight="1">
      <c r="A46" s="23"/>
      <c r="B46" s="24" t="s">
        <v>41</v>
      </c>
      <c r="C46" s="25"/>
      <c r="D46" s="25"/>
      <c r="E46" s="25"/>
      <c r="F46" s="25"/>
      <c r="G46" s="25"/>
      <c r="H46" s="25"/>
      <c r="I46" s="25"/>
      <c r="J46" s="26"/>
      <c r="L46" s="28"/>
      <c r="M46" s="25" t="str">
        <f>B53</f>
        <v xml:space="preserve">© 2015 - 2026 Thomas Sießegger 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29"/>
      <c r="Y46" s="4"/>
    </row>
    <row r="47" spans="1:25" s="27" customFormat="1" ht="15" customHeight="1">
      <c r="A47" s="23"/>
      <c r="B47" s="24" t="s">
        <v>42</v>
      </c>
      <c r="C47" s="25"/>
      <c r="D47" s="25"/>
      <c r="E47" s="25"/>
      <c r="F47" s="25"/>
      <c r="G47" s="25"/>
      <c r="H47" s="25"/>
      <c r="I47" s="25"/>
      <c r="J47" s="26"/>
      <c r="L47" s="28"/>
      <c r="M47" s="25" t="str">
        <f>B54</f>
        <v xml:space="preserve">Ottenser Hauptstraße 14, 22765 Hamburg, 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29"/>
      <c r="Y47" s="4"/>
    </row>
    <row r="48" spans="1:25" s="27" customFormat="1" ht="15" customHeight="1">
      <c r="A48" s="23"/>
      <c r="B48" s="24" t="s">
        <v>43</v>
      </c>
      <c r="C48" s="25"/>
      <c r="D48" s="25"/>
      <c r="E48" s="25"/>
      <c r="F48" s="25"/>
      <c r="G48" s="25"/>
      <c r="H48" s="25"/>
      <c r="I48" s="25"/>
      <c r="J48" s="26"/>
      <c r="L48" s="28"/>
      <c r="M48" s="25" t="str">
        <f>B55</f>
        <v xml:space="preserve">Tel.: 040/39905902, Fax: 040/39905916, 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29"/>
      <c r="Y48" s="4"/>
    </row>
    <row r="49" spans="1:25" s="27" customFormat="1" ht="15" customHeight="1">
      <c r="A49" s="23"/>
      <c r="B49" s="24" t="s">
        <v>44</v>
      </c>
      <c r="C49" s="25"/>
      <c r="D49" s="25"/>
      <c r="E49" s="25"/>
      <c r="F49" s="25"/>
      <c r="G49" s="25"/>
      <c r="H49" s="25"/>
      <c r="I49" s="25"/>
      <c r="J49" s="26"/>
      <c r="L49" s="28"/>
      <c r="M49" s="25" t="str">
        <f>B56</f>
        <v xml:space="preserve">eMail: marktanalyse@siessegger.de 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29"/>
      <c r="Y49" s="4"/>
    </row>
    <row r="50" spans="1:25" s="27" customFormat="1" ht="15" customHeight="1" thickBot="1">
      <c r="A50" s="23"/>
      <c r="B50" s="44" t="s">
        <v>45</v>
      </c>
      <c r="C50" s="25"/>
      <c r="D50" s="25"/>
      <c r="E50" s="25"/>
      <c r="F50" s="25"/>
      <c r="G50" s="25"/>
      <c r="H50" s="25"/>
      <c r="I50" s="25"/>
      <c r="J50" s="26"/>
      <c r="L50" s="40"/>
      <c r="M50" s="41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3"/>
      <c r="Y50" s="4"/>
    </row>
    <row r="51" spans="1:25" s="27" customFormat="1" ht="15" customHeight="1" thickTop="1">
      <c r="A51" s="23"/>
      <c r="B51" s="44" t="s">
        <v>46</v>
      </c>
      <c r="C51" s="25"/>
      <c r="D51" s="25"/>
      <c r="E51" s="25"/>
      <c r="F51" s="25"/>
      <c r="G51" s="25"/>
      <c r="H51" s="25"/>
      <c r="I51" s="25"/>
      <c r="J51" s="2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s="27" customFormat="1" ht="15" customHeight="1">
      <c r="A52" s="23"/>
      <c r="B52" s="24"/>
      <c r="C52" s="25"/>
      <c r="D52" s="25"/>
      <c r="E52" s="25"/>
      <c r="F52" s="25"/>
      <c r="G52" s="25"/>
      <c r="H52" s="25"/>
      <c r="I52" s="25"/>
      <c r="J52" s="26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27" customFormat="1" ht="15" customHeight="1">
      <c r="A53" s="23"/>
      <c r="B53" s="25" t="s">
        <v>112</v>
      </c>
      <c r="C53" s="25"/>
      <c r="D53" s="25"/>
      <c r="E53" s="25"/>
      <c r="F53" s="25"/>
      <c r="G53" s="25"/>
      <c r="H53" s="25"/>
      <c r="I53" s="25"/>
      <c r="J53" s="26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s="27" customFormat="1" ht="15" customHeight="1">
      <c r="A54" s="23"/>
      <c r="B54" s="25" t="s">
        <v>96</v>
      </c>
      <c r="C54" s="25"/>
      <c r="D54" s="25"/>
      <c r="E54" s="25"/>
      <c r="F54" s="25"/>
      <c r="G54" s="25"/>
      <c r="H54" s="25"/>
      <c r="I54" s="25"/>
      <c r="J54" s="26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27" customFormat="1">
      <c r="A55" s="23"/>
      <c r="B55" s="25" t="s">
        <v>34</v>
      </c>
      <c r="C55" s="25"/>
      <c r="D55" s="25"/>
      <c r="E55" s="25"/>
      <c r="F55" s="25"/>
      <c r="G55" s="25"/>
      <c r="H55" s="25"/>
      <c r="I55" s="25"/>
      <c r="J55" s="2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27" customFormat="1">
      <c r="A56" s="23"/>
      <c r="B56" s="25" t="s">
        <v>97</v>
      </c>
      <c r="C56" s="25"/>
      <c r="D56" s="25"/>
      <c r="E56" s="25"/>
      <c r="F56" s="25"/>
      <c r="G56" s="25"/>
      <c r="H56" s="25"/>
      <c r="I56" s="25"/>
      <c r="J56" s="2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27" customFormat="1" ht="13.15" thickBot="1">
      <c r="A57" s="45"/>
      <c r="B57" s="46"/>
      <c r="C57" s="46"/>
      <c r="D57" s="46"/>
      <c r="E57" s="46"/>
      <c r="F57" s="46"/>
      <c r="G57" s="46"/>
      <c r="H57" s="46"/>
      <c r="I57" s="46"/>
      <c r="J57" s="4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s="27" customFormat="1" ht="13.15" thickTop="1"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27" customFormat="1" ht="8.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</sheetData>
  <sheetProtection insertHyperlinks="0"/>
  <mergeCells count="1">
    <mergeCell ref="I4:I5"/>
  </mergeCells>
  <phoneticPr fontId="8" type="noConversion"/>
  <pageMargins left="0.59055118110236227" right="0.59055118110236227" top="0.59055118110236227" bottom="0.59055118110236227" header="0.39370078740157483" footer="0.39370078740157483"/>
  <pageSetup paperSize="9" scale="67" orientation="landscape" r:id="rId1"/>
  <headerFooter alignWithMargins="0">
    <oddHeader>&amp;L&amp;8Datei: &amp;F, Mappe: &amp;A</oddHeader>
    <oddFooter xml:space="preserve">&amp;L&amp;8© 1995 - 2016 Thomas Sießegger
eMail: ksks-2016@siessegger.de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E155-62B4-4F1F-B544-325B40309C54}">
  <sheetPr>
    <tabColor rgb="FFD7A5B0"/>
  </sheetPr>
  <dimension ref="A1:QR35"/>
  <sheetViews>
    <sheetView tabSelected="1" zoomScale="85" zoomScaleNormal="85" workbookViewId="0">
      <selection activeCell="M3" sqref="M3"/>
    </sheetView>
  </sheetViews>
  <sheetFormatPr baseColWidth="10" defaultColWidth="11.3828125" defaultRowHeight="15.75"/>
  <cols>
    <col min="1" max="1" width="1.765625" style="69" customWidth="1"/>
    <col min="2" max="2" width="4.3046875" style="69" customWidth="1"/>
    <col min="3" max="3" width="8.61328125" style="91" customWidth="1"/>
    <col min="4" max="4" width="30.765625" style="69" customWidth="1"/>
    <col min="5" max="6" width="12.69140625" style="67" customWidth="1"/>
    <col min="7" max="7" width="11.69140625" style="67" customWidth="1"/>
    <col min="8" max="10" width="10.765625" style="68" customWidth="1"/>
    <col min="11" max="11" width="11.69140625" style="68" customWidth="1"/>
    <col min="12" max="12" width="18.3828125" style="69" customWidth="1"/>
    <col min="13" max="13" width="20.69140625" style="69" customWidth="1"/>
    <col min="14" max="17" width="20.765625" style="69" customWidth="1"/>
    <col min="18" max="19" width="19.3828125" style="69" customWidth="1"/>
    <col min="20" max="20" width="36.765625" style="70" customWidth="1"/>
    <col min="21" max="26" width="36.765625" style="69" customWidth="1"/>
    <col min="27" max="61" width="11.3828125" style="69"/>
    <col min="62" max="460" width="11.3828125" style="171"/>
    <col min="461" max="16384" width="11.3828125" style="69"/>
  </cols>
  <sheetData>
    <row r="1" spans="1:460" ht="20.100000000000001" customHeight="1">
      <c r="A1" s="181" t="str">
        <f>CONCATENATE("Auswertung ambulanter Pflegedienste | im Umkreis von ",F5," Kilometern um die Postleitzahl ",F4)</f>
        <v>Auswertung ambulanter Pflegedienste | im Umkreis von 5 Kilometern um die Postleitzahl 12345</v>
      </c>
      <c r="B1" s="181"/>
      <c r="C1" s="181"/>
      <c r="D1" s="181"/>
      <c r="E1" s="158"/>
      <c r="F1" s="158"/>
      <c r="G1" s="158"/>
      <c r="H1" s="158"/>
      <c r="I1" s="158"/>
      <c r="J1" s="66"/>
      <c r="K1" s="66"/>
    </row>
    <row r="2" spans="1:460" ht="20.100000000000001" customHeight="1">
      <c r="A2" s="181"/>
      <c r="B2" s="181"/>
      <c r="C2" s="181"/>
      <c r="D2" s="181"/>
      <c r="E2" s="158"/>
      <c r="F2" s="158"/>
      <c r="G2" s="158"/>
      <c r="H2" s="158"/>
      <c r="I2" s="195" t="s">
        <v>124</v>
      </c>
      <c r="J2" s="66"/>
      <c r="K2" s="66"/>
      <c r="M2" s="73"/>
    </row>
    <row r="3" spans="1:460" ht="10.050000000000001" customHeight="1">
      <c r="A3" s="181"/>
      <c r="B3" s="181"/>
      <c r="C3" s="181"/>
      <c r="D3" s="181"/>
    </row>
    <row r="4" spans="1:460" ht="20.100000000000001" customHeight="1">
      <c r="A4" s="181"/>
      <c r="B4" s="181"/>
      <c r="C4" s="181"/>
      <c r="D4" s="181"/>
      <c r="E4" s="121" t="s">
        <v>7</v>
      </c>
      <c r="F4" s="106">
        <v>12345</v>
      </c>
    </row>
    <row r="5" spans="1:460" ht="20.100000000000001" customHeight="1">
      <c r="A5" s="181"/>
      <c r="B5" s="181"/>
      <c r="C5" s="181"/>
      <c r="D5" s="181"/>
      <c r="E5" s="122" t="s">
        <v>9</v>
      </c>
      <c r="F5" s="178">
        <v>5</v>
      </c>
      <c r="I5" s="131" t="s">
        <v>108</v>
      </c>
      <c r="J5" s="132" t="s">
        <v>10</v>
      </c>
      <c r="K5" s="132"/>
      <c r="L5" s="132"/>
    </row>
    <row r="6" spans="1:460" ht="15.75" customHeight="1">
      <c r="B6" s="71"/>
      <c r="C6" s="123" t="s">
        <v>8</v>
      </c>
      <c r="D6" s="105">
        <f ca="1">TODAY()</f>
        <v>46290</v>
      </c>
      <c r="H6" s="72"/>
      <c r="I6" s="72"/>
      <c r="J6" s="71"/>
      <c r="K6" s="71"/>
    </row>
    <row r="7" spans="1:460" s="73" customFormat="1" ht="15.75" customHeight="1">
      <c r="B7" s="74"/>
      <c r="C7" s="75"/>
      <c r="D7" s="76"/>
      <c r="E7" s="74" t="s">
        <v>103</v>
      </c>
      <c r="F7" s="77"/>
      <c r="G7" s="77"/>
      <c r="H7" s="78"/>
      <c r="I7" s="74"/>
      <c r="J7" s="74"/>
      <c r="K7" s="74"/>
      <c r="T7" s="79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72"/>
      <c r="EG7" s="172"/>
      <c r="EH7" s="172"/>
      <c r="EI7" s="172"/>
      <c r="EJ7" s="172"/>
      <c r="EK7" s="172"/>
      <c r="EL7" s="172"/>
      <c r="EM7" s="172"/>
      <c r="EN7" s="172"/>
      <c r="EO7" s="172"/>
      <c r="EP7" s="172"/>
      <c r="EQ7" s="172"/>
      <c r="ER7" s="172"/>
      <c r="ES7" s="172"/>
      <c r="ET7" s="172"/>
      <c r="EU7" s="172"/>
      <c r="EV7" s="172"/>
      <c r="EW7" s="172"/>
      <c r="EX7" s="172"/>
      <c r="EY7" s="172"/>
      <c r="EZ7" s="172"/>
      <c r="FA7" s="172"/>
      <c r="FB7" s="172"/>
      <c r="FC7" s="172"/>
      <c r="FD7" s="172"/>
      <c r="FE7" s="172"/>
      <c r="FF7" s="172"/>
      <c r="FG7" s="172"/>
      <c r="FH7" s="172"/>
      <c r="FI7" s="172"/>
      <c r="FJ7" s="172"/>
      <c r="FK7" s="172"/>
      <c r="FL7" s="172"/>
      <c r="FM7" s="172"/>
      <c r="FN7" s="172"/>
      <c r="FO7" s="172"/>
      <c r="FP7" s="172"/>
      <c r="FQ7" s="172"/>
      <c r="FR7" s="172"/>
      <c r="FS7" s="172"/>
      <c r="FT7" s="172"/>
      <c r="FU7" s="172"/>
      <c r="FV7" s="172"/>
      <c r="FW7" s="172"/>
      <c r="FX7" s="172"/>
      <c r="FY7" s="172"/>
      <c r="FZ7" s="172"/>
      <c r="GA7" s="172"/>
      <c r="GB7" s="172"/>
      <c r="GC7" s="172"/>
      <c r="GD7" s="172"/>
      <c r="GE7" s="172"/>
      <c r="GF7" s="172"/>
      <c r="GG7" s="172"/>
      <c r="GH7" s="172"/>
      <c r="GI7" s="172"/>
      <c r="GJ7" s="172"/>
      <c r="GK7" s="172"/>
      <c r="GL7" s="172"/>
      <c r="GM7" s="172"/>
      <c r="GN7" s="172"/>
      <c r="GO7" s="172"/>
      <c r="GP7" s="172"/>
      <c r="GQ7" s="172"/>
      <c r="GR7" s="172"/>
      <c r="GS7" s="172"/>
      <c r="GT7" s="172"/>
      <c r="GU7" s="172"/>
      <c r="GV7" s="172"/>
      <c r="GW7" s="172"/>
      <c r="GX7" s="172"/>
      <c r="GY7" s="172"/>
      <c r="GZ7" s="172"/>
      <c r="HA7" s="172"/>
      <c r="HB7" s="172"/>
      <c r="HC7" s="172"/>
      <c r="HD7" s="172"/>
      <c r="HE7" s="172"/>
      <c r="HF7" s="172"/>
      <c r="HG7" s="172"/>
      <c r="HH7" s="172"/>
      <c r="HI7" s="172"/>
      <c r="HJ7" s="172"/>
      <c r="HK7" s="172"/>
      <c r="HL7" s="172"/>
      <c r="HM7" s="172"/>
      <c r="HN7" s="172"/>
      <c r="HO7" s="172"/>
      <c r="HP7" s="172"/>
      <c r="HQ7" s="172"/>
      <c r="HR7" s="172"/>
      <c r="HS7" s="172"/>
      <c r="HT7" s="172"/>
      <c r="HU7" s="172"/>
      <c r="HV7" s="172"/>
      <c r="HW7" s="172"/>
      <c r="HX7" s="172"/>
      <c r="HY7" s="172"/>
      <c r="HZ7" s="172"/>
      <c r="IA7" s="172"/>
      <c r="IB7" s="172"/>
      <c r="IC7" s="172"/>
      <c r="ID7" s="172"/>
      <c r="IE7" s="172"/>
      <c r="IF7" s="172"/>
      <c r="IG7" s="172"/>
      <c r="IH7" s="172"/>
      <c r="II7" s="172"/>
      <c r="IJ7" s="172"/>
      <c r="IK7" s="172"/>
      <c r="IL7" s="172"/>
      <c r="IM7" s="172"/>
      <c r="IN7" s="172"/>
      <c r="IO7" s="172"/>
      <c r="IP7" s="172"/>
      <c r="IQ7" s="172"/>
      <c r="IR7" s="172"/>
      <c r="IS7" s="172"/>
      <c r="IT7" s="172"/>
      <c r="IU7" s="172"/>
      <c r="IV7" s="172"/>
      <c r="IW7" s="172"/>
      <c r="IX7" s="172"/>
      <c r="IY7" s="172"/>
      <c r="IZ7" s="172"/>
      <c r="JA7" s="172"/>
      <c r="JB7" s="172"/>
      <c r="JC7" s="172"/>
      <c r="JD7" s="172"/>
      <c r="JE7" s="172"/>
      <c r="JF7" s="172"/>
      <c r="JG7" s="172"/>
      <c r="JH7" s="172"/>
      <c r="JI7" s="172"/>
      <c r="JJ7" s="172"/>
      <c r="JK7" s="172"/>
      <c r="JL7" s="172"/>
      <c r="JM7" s="172"/>
      <c r="JN7" s="172"/>
      <c r="JO7" s="172"/>
      <c r="JP7" s="172"/>
      <c r="JQ7" s="172"/>
      <c r="JR7" s="172"/>
      <c r="JS7" s="172"/>
      <c r="JT7" s="172"/>
      <c r="JU7" s="172"/>
      <c r="JV7" s="172"/>
      <c r="JW7" s="172"/>
      <c r="JX7" s="172"/>
      <c r="JY7" s="172"/>
      <c r="JZ7" s="172"/>
      <c r="KA7" s="172"/>
      <c r="KB7" s="172"/>
      <c r="KC7" s="172"/>
      <c r="KD7" s="172"/>
      <c r="KE7" s="172"/>
      <c r="KF7" s="172"/>
      <c r="KG7" s="172"/>
      <c r="KH7" s="172"/>
      <c r="KI7" s="172"/>
      <c r="KJ7" s="172"/>
      <c r="KK7" s="172"/>
      <c r="KL7" s="172"/>
      <c r="KM7" s="172"/>
      <c r="KN7" s="172"/>
      <c r="KO7" s="172"/>
      <c r="KP7" s="172"/>
      <c r="KQ7" s="172"/>
      <c r="KR7" s="172"/>
      <c r="KS7" s="172"/>
      <c r="KT7" s="172"/>
      <c r="KU7" s="172"/>
      <c r="KV7" s="172"/>
      <c r="KW7" s="172"/>
      <c r="KX7" s="172"/>
      <c r="KY7" s="172"/>
      <c r="KZ7" s="172"/>
      <c r="LA7" s="172"/>
      <c r="LB7" s="172"/>
      <c r="LC7" s="172"/>
      <c r="LD7" s="172"/>
      <c r="LE7" s="172"/>
      <c r="LF7" s="172"/>
      <c r="LG7" s="172"/>
      <c r="LH7" s="172"/>
      <c r="LI7" s="172"/>
      <c r="LJ7" s="172"/>
      <c r="LK7" s="172"/>
      <c r="LL7" s="172"/>
      <c r="LM7" s="172"/>
      <c r="LN7" s="172"/>
      <c r="LO7" s="172"/>
      <c r="LP7" s="172"/>
      <c r="LQ7" s="172"/>
      <c r="LR7" s="172"/>
      <c r="LS7" s="172"/>
      <c r="LT7" s="172"/>
      <c r="LU7" s="172"/>
      <c r="LV7" s="172"/>
      <c r="LW7" s="172"/>
      <c r="LX7" s="172"/>
      <c r="LY7" s="172"/>
      <c r="LZ7" s="172"/>
      <c r="MA7" s="172"/>
      <c r="MB7" s="172"/>
      <c r="MC7" s="172"/>
      <c r="MD7" s="172"/>
      <c r="ME7" s="172"/>
      <c r="MF7" s="172"/>
      <c r="MG7" s="172"/>
      <c r="MH7" s="172"/>
      <c r="MI7" s="172"/>
      <c r="MJ7" s="172"/>
      <c r="MK7" s="172"/>
      <c r="ML7" s="172"/>
      <c r="MM7" s="172"/>
      <c r="MN7" s="172"/>
      <c r="MO7" s="172"/>
      <c r="MP7" s="172"/>
      <c r="MQ7" s="172"/>
      <c r="MR7" s="172"/>
      <c r="MS7" s="172"/>
      <c r="MT7" s="172"/>
      <c r="MU7" s="172"/>
      <c r="MV7" s="172"/>
      <c r="MW7" s="172"/>
      <c r="MX7" s="172"/>
      <c r="MY7" s="172"/>
      <c r="MZ7" s="172"/>
      <c r="NA7" s="172"/>
      <c r="NB7" s="172"/>
      <c r="NC7" s="172"/>
      <c r="ND7" s="172"/>
      <c r="NE7" s="172"/>
      <c r="NF7" s="172"/>
      <c r="NG7" s="172"/>
      <c r="NH7" s="172"/>
      <c r="NI7" s="172"/>
      <c r="NJ7" s="172"/>
      <c r="NK7" s="172"/>
      <c r="NL7" s="172"/>
      <c r="NM7" s="172"/>
      <c r="NN7" s="172"/>
      <c r="NO7" s="172"/>
      <c r="NP7" s="172"/>
      <c r="NQ7" s="172"/>
      <c r="NR7" s="172"/>
      <c r="NS7" s="172"/>
      <c r="NT7" s="172"/>
      <c r="NU7" s="172"/>
      <c r="NV7" s="172"/>
      <c r="NW7" s="172"/>
      <c r="NX7" s="172"/>
      <c r="NY7" s="172"/>
      <c r="NZ7" s="172"/>
      <c r="OA7" s="172"/>
      <c r="OB7" s="172"/>
      <c r="OC7" s="172"/>
      <c r="OD7" s="172"/>
      <c r="OE7" s="172"/>
      <c r="OF7" s="172"/>
      <c r="OG7" s="172"/>
      <c r="OH7" s="172"/>
      <c r="OI7" s="172"/>
      <c r="OJ7" s="172"/>
      <c r="OK7" s="172"/>
      <c r="OL7" s="172"/>
      <c r="OM7" s="172"/>
      <c r="ON7" s="172"/>
      <c r="OO7" s="172"/>
      <c r="OP7" s="172"/>
      <c r="OQ7" s="172"/>
      <c r="OR7" s="172"/>
      <c r="OS7" s="172"/>
      <c r="OT7" s="172"/>
      <c r="OU7" s="172"/>
      <c r="OV7" s="172"/>
      <c r="OW7" s="172"/>
      <c r="OX7" s="172"/>
      <c r="OY7" s="172"/>
      <c r="OZ7" s="172"/>
      <c r="PA7" s="172"/>
      <c r="PB7" s="172"/>
      <c r="PC7" s="172"/>
      <c r="PD7" s="172"/>
      <c r="PE7" s="172"/>
      <c r="PF7" s="172"/>
      <c r="PG7" s="172"/>
      <c r="PH7" s="172"/>
      <c r="PI7" s="172"/>
      <c r="PJ7" s="172"/>
      <c r="PK7" s="172"/>
      <c r="PL7" s="172"/>
      <c r="PM7" s="172"/>
      <c r="PN7" s="172"/>
      <c r="PO7" s="172"/>
      <c r="PP7" s="172"/>
      <c r="PQ7" s="172"/>
      <c r="PR7" s="172"/>
      <c r="PS7" s="172"/>
      <c r="PT7" s="172"/>
      <c r="PU7" s="172"/>
      <c r="PV7" s="172"/>
      <c r="PW7" s="172"/>
      <c r="PX7" s="172"/>
      <c r="PY7" s="172"/>
      <c r="PZ7" s="172"/>
      <c r="QA7" s="172"/>
      <c r="QB7" s="172"/>
      <c r="QC7" s="172"/>
      <c r="QD7" s="172"/>
      <c r="QE7" s="172"/>
      <c r="QF7" s="172"/>
      <c r="QG7" s="172"/>
      <c r="QH7" s="172"/>
      <c r="QI7" s="172"/>
      <c r="QJ7" s="172"/>
      <c r="QK7" s="172"/>
      <c r="QL7" s="172"/>
      <c r="QM7" s="172"/>
      <c r="QN7" s="172"/>
      <c r="QO7" s="172"/>
      <c r="QP7" s="172"/>
      <c r="QQ7" s="172"/>
      <c r="QR7" s="172"/>
    </row>
    <row r="8" spans="1:460" s="80" customFormat="1" ht="44.1" customHeight="1">
      <c r="B8" s="81"/>
      <c r="C8" s="82"/>
      <c r="D8" s="83"/>
      <c r="E8" s="108" t="s">
        <v>107</v>
      </c>
      <c r="F8" s="161" t="s">
        <v>115</v>
      </c>
      <c r="G8" s="160" t="s">
        <v>114</v>
      </c>
      <c r="H8" s="109" t="s">
        <v>106</v>
      </c>
      <c r="I8" s="179" t="s">
        <v>113</v>
      </c>
      <c r="J8" s="180"/>
      <c r="K8" s="159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1"/>
      <c r="BF8" s="107"/>
      <c r="BG8" s="107"/>
      <c r="BH8" s="107"/>
      <c r="BI8" s="107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  <c r="HK8" s="173"/>
      <c r="HL8" s="173"/>
      <c r="HM8" s="173"/>
      <c r="HN8" s="173"/>
      <c r="HO8" s="173"/>
      <c r="HP8" s="173"/>
      <c r="HQ8" s="173"/>
      <c r="HR8" s="173"/>
      <c r="HS8" s="173"/>
      <c r="HT8" s="173"/>
      <c r="HU8" s="173"/>
      <c r="HV8" s="173"/>
      <c r="HW8" s="173"/>
      <c r="HX8" s="173"/>
      <c r="HY8" s="173"/>
      <c r="HZ8" s="173"/>
      <c r="IA8" s="173"/>
      <c r="IB8" s="173"/>
      <c r="IC8" s="173"/>
      <c r="ID8" s="173"/>
      <c r="IE8" s="173"/>
      <c r="IF8" s="173"/>
      <c r="IG8" s="173"/>
      <c r="IH8" s="173"/>
      <c r="II8" s="173"/>
      <c r="IJ8" s="173"/>
      <c r="IK8" s="173"/>
      <c r="IL8" s="173"/>
      <c r="IM8" s="173"/>
      <c r="IN8" s="173"/>
      <c r="IO8" s="173"/>
      <c r="IP8" s="173"/>
      <c r="IQ8" s="173"/>
      <c r="IR8" s="173"/>
      <c r="IS8" s="173"/>
      <c r="IT8" s="173"/>
      <c r="IU8" s="173"/>
      <c r="IV8" s="173"/>
      <c r="IW8" s="173"/>
      <c r="IX8" s="173"/>
      <c r="IY8" s="173"/>
      <c r="IZ8" s="173"/>
      <c r="JA8" s="173"/>
      <c r="JB8" s="173"/>
      <c r="JC8" s="173"/>
      <c r="JD8" s="173"/>
      <c r="JE8" s="173"/>
      <c r="JF8" s="173"/>
      <c r="JG8" s="173"/>
      <c r="JH8" s="173"/>
      <c r="JI8" s="173"/>
      <c r="JJ8" s="173"/>
      <c r="JK8" s="173"/>
      <c r="JL8" s="173"/>
      <c r="JM8" s="173"/>
      <c r="JN8" s="173"/>
      <c r="JO8" s="173"/>
      <c r="JP8" s="173"/>
      <c r="JQ8" s="173"/>
      <c r="JR8" s="173"/>
      <c r="JS8" s="173"/>
      <c r="JT8" s="173"/>
      <c r="JU8" s="173"/>
      <c r="JV8" s="173"/>
      <c r="JW8" s="173"/>
      <c r="JX8" s="173"/>
      <c r="JY8" s="173"/>
      <c r="JZ8" s="173"/>
      <c r="KA8" s="173"/>
      <c r="KB8" s="173"/>
      <c r="KC8" s="173"/>
      <c r="KD8" s="173"/>
      <c r="KE8" s="173"/>
      <c r="KF8" s="173"/>
      <c r="KG8" s="173"/>
      <c r="KH8" s="173"/>
      <c r="KI8" s="173"/>
      <c r="KJ8" s="173"/>
      <c r="KK8" s="173"/>
      <c r="KL8" s="173"/>
      <c r="KM8" s="173"/>
      <c r="KN8" s="173"/>
      <c r="KO8" s="173"/>
      <c r="KP8" s="173"/>
      <c r="KQ8" s="173"/>
      <c r="KR8" s="173"/>
      <c r="KS8" s="173"/>
      <c r="KT8" s="173"/>
      <c r="KU8" s="173"/>
      <c r="KV8" s="173"/>
      <c r="KW8" s="173"/>
      <c r="KX8" s="173"/>
      <c r="KY8" s="173"/>
      <c r="KZ8" s="173"/>
      <c r="LA8" s="173"/>
      <c r="LB8" s="173"/>
      <c r="LC8" s="173"/>
      <c r="LD8" s="173"/>
      <c r="LE8" s="173"/>
      <c r="LF8" s="173"/>
      <c r="LG8" s="173"/>
      <c r="LH8" s="173"/>
      <c r="LI8" s="173"/>
      <c r="LJ8" s="173"/>
      <c r="LK8" s="173"/>
      <c r="LL8" s="173"/>
      <c r="LM8" s="173"/>
      <c r="LN8" s="173"/>
      <c r="LO8" s="173"/>
      <c r="LP8" s="173"/>
      <c r="LQ8" s="173"/>
      <c r="LR8" s="173"/>
      <c r="LS8" s="173"/>
      <c r="LT8" s="173"/>
      <c r="LU8" s="173"/>
      <c r="LV8" s="173"/>
      <c r="LW8" s="173"/>
      <c r="LX8" s="173"/>
      <c r="LY8" s="173"/>
      <c r="LZ8" s="173"/>
      <c r="MA8" s="173"/>
      <c r="MB8" s="173"/>
      <c r="MC8" s="173"/>
      <c r="MD8" s="173"/>
      <c r="ME8" s="173"/>
      <c r="MF8" s="173"/>
      <c r="MG8" s="173"/>
      <c r="MH8" s="173"/>
      <c r="MI8" s="173"/>
      <c r="MJ8" s="173"/>
      <c r="MK8" s="173"/>
      <c r="ML8" s="173"/>
      <c r="MM8" s="173"/>
      <c r="MN8" s="173"/>
      <c r="MO8" s="173"/>
      <c r="MP8" s="173"/>
      <c r="MQ8" s="173"/>
      <c r="MR8" s="173"/>
      <c r="MS8" s="173"/>
      <c r="MT8" s="173"/>
      <c r="MU8" s="173"/>
      <c r="MV8" s="173"/>
      <c r="MW8" s="173"/>
      <c r="MX8" s="173"/>
      <c r="MY8" s="173"/>
      <c r="MZ8" s="173"/>
      <c r="NA8" s="173"/>
      <c r="NB8" s="173"/>
      <c r="NC8" s="173"/>
      <c r="ND8" s="173"/>
      <c r="NE8" s="173"/>
      <c r="NF8" s="173"/>
      <c r="NG8" s="173"/>
      <c r="NH8" s="173"/>
      <c r="NI8" s="173"/>
      <c r="NJ8" s="173"/>
      <c r="NK8" s="173"/>
      <c r="NL8" s="173"/>
      <c r="NM8" s="173"/>
      <c r="NN8" s="173"/>
      <c r="NO8" s="173"/>
      <c r="NP8" s="173"/>
      <c r="NQ8" s="173"/>
      <c r="NR8" s="173"/>
      <c r="NS8" s="173"/>
      <c r="NT8" s="173"/>
      <c r="NU8" s="173"/>
      <c r="NV8" s="173"/>
      <c r="NW8" s="173"/>
      <c r="NX8" s="173"/>
      <c r="NY8" s="173"/>
      <c r="NZ8" s="173"/>
      <c r="OA8" s="173"/>
      <c r="OB8" s="173"/>
      <c r="OC8" s="173"/>
      <c r="OD8" s="173"/>
      <c r="OE8" s="173"/>
      <c r="OF8" s="173"/>
      <c r="OG8" s="173"/>
      <c r="OH8" s="173"/>
      <c r="OI8" s="173"/>
      <c r="OJ8" s="173"/>
      <c r="OK8" s="173"/>
      <c r="OL8" s="173"/>
      <c r="OM8" s="173"/>
      <c r="ON8" s="173"/>
      <c r="OO8" s="173"/>
      <c r="OP8" s="173"/>
      <c r="OQ8" s="173"/>
      <c r="OR8" s="173"/>
      <c r="OS8" s="173"/>
      <c r="OT8" s="173"/>
      <c r="OU8" s="173"/>
      <c r="OV8" s="173"/>
      <c r="OW8" s="173"/>
      <c r="OX8" s="173"/>
      <c r="OY8" s="173"/>
      <c r="OZ8" s="173"/>
      <c r="PA8" s="173"/>
      <c r="PB8" s="173"/>
      <c r="PC8" s="173"/>
      <c r="PD8" s="173"/>
      <c r="PE8" s="173"/>
      <c r="PF8" s="173"/>
      <c r="PG8" s="173"/>
      <c r="PH8" s="173"/>
      <c r="PI8" s="173"/>
      <c r="PJ8" s="173"/>
      <c r="PK8" s="173"/>
      <c r="PL8" s="173"/>
      <c r="PM8" s="173"/>
      <c r="PN8" s="173"/>
      <c r="PO8" s="173"/>
      <c r="PP8" s="173"/>
      <c r="PQ8" s="173"/>
      <c r="PR8" s="173"/>
      <c r="PS8" s="173"/>
      <c r="PT8" s="173"/>
      <c r="PU8" s="173"/>
      <c r="PV8" s="173"/>
      <c r="PW8" s="173"/>
      <c r="PX8" s="173"/>
      <c r="PY8" s="173"/>
      <c r="PZ8" s="173"/>
      <c r="QA8" s="173"/>
      <c r="QB8" s="173"/>
      <c r="QC8" s="173"/>
      <c r="QD8" s="173"/>
      <c r="QE8" s="173"/>
      <c r="QF8" s="173"/>
      <c r="QG8" s="173"/>
      <c r="QH8" s="173"/>
      <c r="QI8" s="173"/>
      <c r="QJ8" s="173"/>
      <c r="QK8" s="173"/>
      <c r="QL8" s="173"/>
      <c r="QM8" s="173"/>
      <c r="QN8" s="173"/>
      <c r="QO8" s="173"/>
      <c r="QP8" s="173"/>
      <c r="QQ8" s="173"/>
      <c r="QR8" s="173"/>
    </row>
    <row r="9" spans="1:460" s="120" customFormat="1" ht="48" customHeight="1">
      <c r="A9" s="112"/>
      <c r="B9" s="113" t="s">
        <v>0</v>
      </c>
      <c r="C9" s="114" t="s">
        <v>5</v>
      </c>
      <c r="D9" s="113" t="s">
        <v>1</v>
      </c>
      <c r="E9" s="115" t="s">
        <v>117</v>
      </c>
      <c r="F9" s="116" t="s">
        <v>105</v>
      </c>
      <c r="G9" s="115" t="s">
        <v>6</v>
      </c>
      <c r="H9" s="117" t="s">
        <v>64</v>
      </c>
      <c r="I9" s="194" t="s">
        <v>116</v>
      </c>
      <c r="J9" s="117" t="s">
        <v>111</v>
      </c>
      <c r="K9" s="117" t="s">
        <v>118</v>
      </c>
      <c r="L9" s="118" t="s">
        <v>2</v>
      </c>
      <c r="M9" s="118" t="s">
        <v>3</v>
      </c>
      <c r="N9" s="118" t="s">
        <v>66</v>
      </c>
      <c r="O9" s="118" t="s">
        <v>91</v>
      </c>
      <c r="P9" s="118" t="s">
        <v>92</v>
      </c>
      <c r="Q9" s="118" t="s">
        <v>4</v>
      </c>
      <c r="R9" s="118" t="s">
        <v>11</v>
      </c>
      <c r="S9" s="118" t="s">
        <v>101</v>
      </c>
      <c r="T9" s="119" t="s">
        <v>88</v>
      </c>
      <c r="U9" s="119" t="s">
        <v>89</v>
      </c>
      <c r="V9" s="119" t="s">
        <v>87</v>
      </c>
      <c r="W9" s="119" t="s">
        <v>90</v>
      </c>
      <c r="X9" s="119" t="s">
        <v>94</v>
      </c>
      <c r="Y9" s="119" t="s">
        <v>102</v>
      </c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3"/>
      <c r="BG9" s="113"/>
      <c r="BH9" s="113"/>
      <c r="BI9" s="113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174"/>
      <c r="EG9" s="174"/>
      <c r="EH9" s="174"/>
      <c r="EI9" s="174"/>
      <c r="EJ9" s="174"/>
      <c r="EK9" s="174"/>
      <c r="EL9" s="174"/>
      <c r="EM9" s="174"/>
      <c r="EN9" s="174"/>
      <c r="EO9" s="174"/>
      <c r="EP9" s="174"/>
      <c r="EQ9" s="174"/>
      <c r="ER9" s="174"/>
      <c r="ES9" s="174"/>
      <c r="ET9" s="174"/>
      <c r="EU9" s="174"/>
      <c r="EV9" s="174"/>
      <c r="EW9" s="174"/>
      <c r="EX9" s="174"/>
      <c r="EY9" s="174"/>
      <c r="EZ9" s="174"/>
      <c r="FA9" s="174"/>
      <c r="FB9" s="174"/>
      <c r="FC9" s="174"/>
      <c r="FD9" s="174"/>
      <c r="FE9" s="174"/>
      <c r="FF9" s="174"/>
      <c r="FG9" s="174"/>
      <c r="FH9" s="174"/>
      <c r="FI9" s="174"/>
      <c r="FJ9" s="174"/>
      <c r="FK9" s="174"/>
      <c r="FL9" s="174"/>
      <c r="FM9" s="174"/>
      <c r="FN9" s="174"/>
      <c r="FO9" s="174"/>
      <c r="FP9" s="174"/>
      <c r="FQ9" s="174"/>
      <c r="FR9" s="174"/>
      <c r="FS9" s="174"/>
      <c r="FT9" s="174"/>
      <c r="FU9" s="174"/>
      <c r="FV9" s="174"/>
      <c r="FW9" s="174"/>
      <c r="FX9" s="174"/>
      <c r="FY9" s="174"/>
      <c r="FZ9" s="174"/>
      <c r="GA9" s="174"/>
      <c r="GB9" s="174"/>
      <c r="GC9" s="174"/>
      <c r="GD9" s="174"/>
      <c r="GE9" s="174"/>
      <c r="GF9" s="174"/>
      <c r="GG9" s="174"/>
      <c r="GH9" s="174"/>
      <c r="GI9" s="174"/>
      <c r="GJ9" s="174"/>
      <c r="GK9" s="174"/>
      <c r="GL9" s="174"/>
      <c r="GM9" s="174"/>
      <c r="GN9" s="174"/>
      <c r="GO9" s="174"/>
      <c r="GP9" s="174"/>
      <c r="GQ9" s="174"/>
      <c r="GR9" s="174"/>
      <c r="GS9" s="174"/>
      <c r="GT9" s="174"/>
      <c r="GU9" s="174"/>
      <c r="GV9" s="174"/>
      <c r="GW9" s="174"/>
      <c r="GX9" s="174"/>
      <c r="GY9" s="174"/>
      <c r="GZ9" s="174"/>
      <c r="HA9" s="174"/>
      <c r="HB9" s="174"/>
      <c r="HC9" s="174"/>
      <c r="HD9" s="174"/>
      <c r="HE9" s="174"/>
      <c r="HF9" s="174"/>
      <c r="HG9" s="174"/>
      <c r="HH9" s="174"/>
      <c r="HI9" s="174"/>
      <c r="HJ9" s="174"/>
      <c r="HK9" s="174"/>
      <c r="HL9" s="174"/>
      <c r="HM9" s="174"/>
      <c r="HN9" s="174"/>
      <c r="HO9" s="174"/>
      <c r="HP9" s="174"/>
      <c r="HQ9" s="174"/>
      <c r="HR9" s="174"/>
      <c r="HS9" s="174"/>
      <c r="HT9" s="174"/>
      <c r="HU9" s="174"/>
      <c r="HV9" s="174"/>
      <c r="HW9" s="174"/>
      <c r="HX9" s="174"/>
      <c r="HY9" s="174"/>
      <c r="HZ9" s="174"/>
      <c r="IA9" s="174"/>
      <c r="IB9" s="174"/>
      <c r="IC9" s="174"/>
      <c r="ID9" s="174"/>
      <c r="IE9" s="174"/>
      <c r="IF9" s="174"/>
      <c r="IG9" s="174"/>
      <c r="IH9" s="174"/>
      <c r="II9" s="174"/>
      <c r="IJ9" s="174"/>
      <c r="IK9" s="174"/>
      <c r="IL9" s="174"/>
      <c r="IM9" s="174"/>
      <c r="IN9" s="174"/>
      <c r="IO9" s="174"/>
      <c r="IP9" s="174"/>
      <c r="IQ9" s="174"/>
      <c r="IR9" s="174"/>
      <c r="IS9" s="174"/>
      <c r="IT9" s="174"/>
      <c r="IU9" s="174"/>
      <c r="IV9" s="174"/>
      <c r="IW9" s="174"/>
      <c r="IX9" s="174"/>
      <c r="IY9" s="174"/>
      <c r="IZ9" s="174"/>
      <c r="JA9" s="174"/>
      <c r="JB9" s="174"/>
      <c r="JC9" s="174"/>
      <c r="JD9" s="174"/>
      <c r="JE9" s="174"/>
      <c r="JF9" s="174"/>
      <c r="JG9" s="174"/>
      <c r="JH9" s="174"/>
      <c r="JI9" s="174"/>
      <c r="JJ9" s="174"/>
      <c r="JK9" s="174"/>
      <c r="JL9" s="174"/>
      <c r="JM9" s="174"/>
      <c r="JN9" s="174"/>
      <c r="JO9" s="174"/>
      <c r="JP9" s="174"/>
      <c r="JQ9" s="174"/>
      <c r="JR9" s="174"/>
      <c r="JS9" s="174"/>
      <c r="JT9" s="174"/>
      <c r="JU9" s="174"/>
      <c r="JV9" s="174"/>
      <c r="JW9" s="174"/>
      <c r="JX9" s="174"/>
      <c r="JY9" s="174"/>
      <c r="JZ9" s="174"/>
      <c r="KA9" s="174"/>
      <c r="KB9" s="174"/>
      <c r="KC9" s="174"/>
      <c r="KD9" s="174"/>
      <c r="KE9" s="174"/>
      <c r="KF9" s="174"/>
      <c r="KG9" s="174"/>
      <c r="KH9" s="174"/>
      <c r="KI9" s="174"/>
      <c r="KJ9" s="174"/>
      <c r="KK9" s="174"/>
      <c r="KL9" s="174"/>
      <c r="KM9" s="174"/>
      <c r="KN9" s="174"/>
      <c r="KO9" s="174"/>
      <c r="KP9" s="174"/>
      <c r="KQ9" s="174"/>
      <c r="KR9" s="174"/>
      <c r="KS9" s="174"/>
      <c r="KT9" s="174"/>
      <c r="KU9" s="174"/>
      <c r="KV9" s="174"/>
      <c r="KW9" s="174"/>
      <c r="KX9" s="174"/>
      <c r="KY9" s="174"/>
      <c r="KZ9" s="174"/>
      <c r="LA9" s="174"/>
      <c r="LB9" s="174"/>
      <c r="LC9" s="174"/>
      <c r="LD9" s="174"/>
      <c r="LE9" s="174"/>
      <c r="LF9" s="174"/>
      <c r="LG9" s="174"/>
      <c r="LH9" s="174"/>
      <c r="LI9" s="174"/>
      <c r="LJ9" s="174"/>
      <c r="LK9" s="174"/>
      <c r="LL9" s="174"/>
      <c r="LM9" s="174"/>
      <c r="LN9" s="174"/>
      <c r="LO9" s="174"/>
      <c r="LP9" s="174"/>
      <c r="LQ9" s="174"/>
      <c r="LR9" s="174"/>
      <c r="LS9" s="174"/>
      <c r="LT9" s="174"/>
      <c r="LU9" s="174"/>
      <c r="LV9" s="174"/>
      <c r="LW9" s="174"/>
      <c r="LX9" s="174"/>
      <c r="LY9" s="174"/>
      <c r="LZ9" s="174"/>
      <c r="MA9" s="174"/>
      <c r="MB9" s="174"/>
      <c r="MC9" s="174"/>
      <c r="MD9" s="174"/>
      <c r="ME9" s="174"/>
      <c r="MF9" s="174"/>
      <c r="MG9" s="174"/>
      <c r="MH9" s="174"/>
      <c r="MI9" s="174"/>
      <c r="MJ9" s="174"/>
      <c r="MK9" s="174"/>
      <c r="ML9" s="174"/>
      <c r="MM9" s="174"/>
      <c r="MN9" s="174"/>
      <c r="MO9" s="174"/>
      <c r="MP9" s="174"/>
      <c r="MQ9" s="174"/>
      <c r="MR9" s="174"/>
      <c r="MS9" s="174"/>
      <c r="MT9" s="174"/>
      <c r="MU9" s="174"/>
      <c r="MV9" s="174"/>
      <c r="MW9" s="174"/>
      <c r="MX9" s="174"/>
      <c r="MY9" s="174"/>
      <c r="MZ9" s="174"/>
      <c r="NA9" s="174"/>
      <c r="NB9" s="174"/>
      <c r="NC9" s="174"/>
      <c r="ND9" s="174"/>
      <c r="NE9" s="174"/>
      <c r="NF9" s="174"/>
      <c r="NG9" s="174"/>
      <c r="NH9" s="174"/>
      <c r="NI9" s="174"/>
      <c r="NJ9" s="174"/>
      <c r="NK9" s="174"/>
      <c r="NL9" s="174"/>
      <c r="NM9" s="174"/>
      <c r="NN9" s="174"/>
      <c r="NO9" s="174"/>
      <c r="NP9" s="174"/>
      <c r="NQ9" s="174"/>
      <c r="NR9" s="174"/>
      <c r="NS9" s="174"/>
      <c r="NT9" s="174"/>
      <c r="NU9" s="174"/>
      <c r="NV9" s="174"/>
      <c r="NW9" s="174"/>
      <c r="NX9" s="174"/>
      <c r="NY9" s="174"/>
      <c r="NZ9" s="174"/>
      <c r="OA9" s="174"/>
      <c r="OB9" s="174"/>
      <c r="OC9" s="174"/>
      <c r="OD9" s="174"/>
      <c r="OE9" s="174"/>
      <c r="OF9" s="174"/>
      <c r="OG9" s="174"/>
      <c r="OH9" s="174"/>
      <c r="OI9" s="174"/>
      <c r="OJ9" s="174"/>
      <c r="OK9" s="174"/>
      <c r="OL9" s="174"/>
      <c r="OM9" s="174"/>
      <c r="ON9" s="174"/>
      <c r="OO9" s="174"/>
      <c r="OP9" s="174"/>
      <c r="OQ9" s="174"/>
      <c r="OR9" s="174"/>
      <c r="OS9" s="174"/>
      <c r="OT9" s="174"/>
      <c r="OU9" s="174"/>
      <c r="OV9" s="174"/>
      <c r="OW9" s="174"/>
      <c r="OX9" s="174"/>
      <c r="OY9" s="174"/>
      <c r="OZ9" s="174"/>
      <c r="PA9" s="174"/>
      <c r="PB9" s="174"/>
      <c r="PC9" s="174"/>
      <c r="PD9" s="174"/>
      <c r="PE9" s="174"/>
      <c r="PF9" s="174"/>
      <c r="PG9" s="174"/>
      <c r="PH9" s="174"/>
      <c r="PI9" s="174"/>
      <c r="PJ9" s="174"/>
      <c r="PK9" s="174"/>
      <c r="PL9" s="174"/>
      <c r="PM9" s="174"/>
      <c r="PN9" s="174"/>
      <c r="PO9" s="174"/>
      <c r="PP9" s="174"/>
      <c r="PQ9" s="174"/>
      <c r="PR9" s="174"/>
      <c r="PS9" s="174"/>
      <c r="PT9" s="174"/>
      <c r="PU9" s="174"/>
      <c r="PV9" s="174"/>
      <c r="PW9" s="174"/>
      <c r="PX9" s="174"/>
      <c r="PY9" s="174"/>
      <c r="PZ9" s="174"/>
      <c r="QA9" s="174"/>
      <c r="QB9" s="174"/>
      <c r="QC9" s="174"/>
      <c r="QD9" s="174"/>
      <c r="QE9" s="174"/>
      <c r="QF9" s="174"/>
      <c r="QG9" s="174"/>
      <c r="QH9" s="174"/>
      <c r="QI9" s="174"/>
      <c r="QJ9" s="174"/>
      <c r="QK9" s="174"/>
      <c r="QL9" s="174"/>
      <c r="QM9" s="174"/>
      <c r="QN9" s="174"/>
      <c r="QO9" s="174"/>
      <c r="QP9" s="174"/>
      <c r="QQ9" s="174"/>
      <c r="QR9" s="174"/>
    </row>
    <row r="10" spans="1:460" s="85" customFormat="1" ht="48" customHeight="1">
      <c r="A10" s="84"/>
      <c r="B10" s="166">
        <v>1</v>
      </c>
      <c r="C10" s="167"/>
      <c r="D10" s="133" t="s">
        <v>125</v>
      </c>
      <c r="E10" s="129"/>
      <c r="F10" s="165">
        <f>E10*(1+'Bitte lesen ...  + + Anleitung'!$T$26)</f>
        <v>0</v>
      </c>
      <c r="G10" s="130" t="e">
        <f>IF((E10/$E$31)&gt;0,E10/$E$31,"")</f>
        <v>#DIV/0!</v>
      </c>
      <c r="H10" s="164"/>
      <c r="I10" s="168"/>
      <c r="J10" s="163" t="str">
        <f>IF(ISNUMBER((I10-$I$12)/$I$12),(I10-$I$12)/$I$12,"- - -")</f>
        <v>- - -</v>
      </c>
      <c r="K10" s="170"/>
      <c r="L10" s="124"/>
      <c r="M10" s="125"/>
      <c r="N10" s="124"/>
      <c r="O10" s="124"/>
      <c r="P10" s="124"/>
      <c r="Q10" s="124"/>
      <c r="R10" s="124"/>
      <c r="S10" s="126"/>
      <c r="T10" s="127"/>
      <c r="U10" s="127"/>
      <c r="V10" s="127"/>
      <c r="W10" s="127"/>
      <c r="X10" s="127"/>
      <c r="Y10" s="127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75"/>
      <c r="BK10" s="175"/>
      <c r="BL10" s="175"/>
      <c r="BM10" s="175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75"/>
      <c r="CY10" s="175"/>
      <c r="CZ10" s="175"/>
      <c r="DA10" s="175"/>
      <c r="DB10" s="175"/>
      <c r="DC10" s="175"/>
      <c r="DD10" s="175"/>
      <c r="DE10" s="175"/>
      <c r="DF10" s="175"/>
      <c r="DG10" s="175"/>
      <c r="DH10" s="175"/>
      <c r="DI10" s="175"/>
      <c r="DJ10" s="175"/>
      <c r="DK10" s="175"/>
      <c r="DL10" s="175"/>
      <c r="DM10" s="175"/>
      <c r="DN10" s="175"/>
      <c r="DO10" s="175"/>
      <c r="DP10" s="175"/>
      <c r="DQ10" s="175"/>
      <c r="DR10" s="175"/>
      <c r="DS10" s="175"/>
      <c r="DT10" s="175"/>
      <c r="DU10" s="175"/>
      <c r="DV10" s="175"/>
      <c r="DW10" s="175"/>
      <c r="DX10" s="175"/>
      <c r="DY10" s="175"/>
      <c r="DZ10" s="175"/>
      <c r="EA10" s="175"/>
      <c r="EB10" s="175"/>
      <c r="EC10" s="175"/>
      <c r="ED10" s="175"/>
      <c r="EE10" s="175"/>
      <c r="EF10" s="175"/>
      <c r="EG10" s="175"/>
      <c r="EH10" s="175"/>
      <c r="EI10" s="175"/>
      <c r="EJ10" s="175"/>
      <c r="EK10" s="175"/>
      <c r="EL10" s="175"/>
      <c r="EM10" s="175"/>
      <c r="EN10" s="175"/>
      <c r="EO10" s="175"/>
      <c r="EP10" s="175"/>
      <c r="EQ10" s="175"/>
      <c r="ER10" s="175"/>
      <c r="ES10" s="175"/>
      <c r="ET10" s="175"/>
      <c r="EU10" s="175"/>
      <c r="EV10" s="175"/>
      <c r="EW10" s="175"/>
      <c r="EX10" s="175"/>
      <c r="EY10" s="175"/>
      <c r="EZ10" s="175"/>
      <c r="FA10" s="175"/>
      <c r="FB10" s="175"/>
      <c r="FC10" s="175"/>
      <c r="FD10" s="175"/>
      <c r="FE10" s="175"/>
      <c r="FF10" s="175"/>
      <c r="FG10" s="175"/>
      <c r="FH10" s="175"/>
      <c r="FI10" s="175"/>
      <c r="FJ10" s="175"/>
      <c r="FK10" s="175"/>
      <c r="FL10" s="175"/>
      <c r="FM10" s="175"/>
      <c r="FN10" s="175"/>
      <c r="FO10" s="175"/>
      <c r="FP10" s="175"/>
      <c r="FQ10" s="175"/>
      <c r="FR10" s="175"/>
      <c r="FS10" s="175"/>
      <c r="FT10" s="175"/>
      <c r="FU10" s="175"/>
      <c r="FV10" s="175"/>
      <c r="FW10" s="175"/>
      <c r="FX10" s="175"/>
      <c r="FY10" s="175"/>
      <c r="FZ10" s="175"/>
      <c r="GA10" s="175"/>
      <c r="GB10" s="175"/>
      <c r="GC10" s="175"/>
      <c r="GD10" s="175"/>
      <c r="GE10" s="175"/>
      <c r="GF10" s="175"/>
      <c r="GG10" s="175"/>
      <c r="GH10" s="175"/>
      <c r="GI10" s="175"/>
      <c r="GJ10" s="175"/>
      <c r="GK10" s="175"/>
      <c r="GL10" s="175"/>
      <c r="GM10" s="175"/>
      <c r="GN10" s="175"/>
      <c r="GO10" s="175"/>
      <c r="GP10" s="175"/>
      <c r="GQ10" s="175"/>
      <c r="GR10" s="175"/>
      <c r="GS10" s="175"/>
      <c r="GT10" s="175"/>
      <c r="GU10" s="175"/>
      <c r="GV10" s="175"/>
      <c r="GW10" s="175"/>
      <c r="GX10" s="175"/>
      <c r="GY10" s="175"/>
      <c r="GZ10" s="175"/>
      <c r="HA10" s="175"/>
      <c r="HB10" s="175"/>
      <c r="HC10" s="175"/>
      <c r="HD10" s="175"/>
      <c r="HE10" s="175"/>
      <c r="HF10" s="175"/>
      <c r="HG10" s="175"/>
      <c r="HH10" s="175"/>
      <c r="HI10" s="175"/>
      <c r="HJ10" s="175"/>
      <c r="HK10" s="175"/>
      <c r="HL10" s="175"/>
      <c r="HM10" s="175"/>
      <c r="HN10" s="175"/>
      <c r="HO10" s="175"/>
      <c r="HP10" s="175"/>
      <c r="HQ10" s="175"/>
      <c r="HR10" s="175"/>
      <c r="HS10" s="175"/>
      <c r="HT10" s="175"/>
      <c r="HU10" s="175"/>
      <c r="HV10" s="175"/>
      <c r="HW10" s="175"/>
      <c r="HX10" s="175"/>
      <c r="HY10" s="175"/>
      <c r="HZ10" s="175"/>
      <c r="IA10" s="175"/>
      <c r="IB10" s="175"/>
      <c r="IC10" s="175"/>
      <c r="ID10" s="175"/>
      <c r="IE10" s="175"/>
      <c r="IF10" s="175"/>
      <c r="IG10" s="175"/>
      <c r="IH10" s="175"/>
      <c r="II10" s="175"/>
      <c r="IJ10" s="175"/>
      <c r="IK10" s="175"/>
      <c r="IL10" s="175"/>
      <c r="IM10" s="175"/>
      <c r="IN10" s="175"/>
      <c r="IO10" s="175"/>
      <c r="IP10" s="175"/>
      <c r="IQ10" s="175"/>
      <c r="IR10" s="175"/>
      <c r="IS10" s="175"/>
      <c r="IT10" s="175"/>
      <c r="IU10" s="175"/>
      <c r="IV10" s="175"/>
      <c r="IW10" s="175"/>
      <c r="IX10" s="175"/>
      <c r="IY10" s="175"/>
      <c r="IZ10" s="175"/>
      <c r="JA10" s="175"/>
      <c r="JB10" s="175"/>
      <c r="JC10" s="175"/>
      <c r="JD10" s="175"/>
      <c r="JE10" s="175"/>
      <c r="JF10" s="175"/>
      <c r="JG10" s="175"/>
      <c r="JH10" s="175"/>
      <c r="JI10" s="175"/>
      <c r="JJ10" s="175"/>
      <c r="JK10" s="175"/>
      <c r="JL10" s="175"/>
      <c r="JM10" s="175"/>
      <c r="JN10" s="175"/>
      <c r="JO10" s="175"/>
      <c r="JP10" s="175"/>
      <c r="JQ10" s="175"/>
      <c r="JR10" s="175"/>
      <c r="JS10" s="175"/>
      <c r="JT10" s="175"/>
      <c r="JU10" s="175"/>
      <c r="JV10" s="175"/>
      <c r="JW10" s="175"/>
      <c r="JX10" s="175"/>
      <c r="JY10" s="175"/>
      <c r="JZ10" s="175"/>
      <c r="KA10" s="175"/>
      <c r="KB10" s="175"/>
      <c r="KC10" s="175"/>
      <c r="KD10" s="175"/>
      <c r="KE10" s="175"/>
      <c r="KF10" s="175"/>
      <c r="KG10" s="175"/>
      <c r="KH10" s="175"/>
      <c r="KI10" s="175"/>
      <c r="KJ10" s="175"/>
      <c r="KK10" s="175"/>
      <c r="KL10" s="175"/>
      <c r="KM10" s="175"/>
      <c r="KN10" s="175"/>
      <c r="KO10" s="175"/>
      <c r="KP10" s="175"/>
      <c r="KQ10" s="175"/>
      <c r="KR10" s="175"/>
      <c r="KS10" s="175"/>
      <c r="KT10" s="175"/>
      <c r="KU10" s="175"/>
      <c r="KV10" s="175"/>
      <c r="KW10" s="175"/>
      <c r="KX10" s="175"/>
      <c r="KY10" s="175"/>
      <c r="KZ10" s="175"/>
      <c r="LA10" s="175"/>
      <c r="LB10" s="175"/>
      <c r="LC10" s="175"/>
      <c r="LD10" s="175"/>
      <c r="LE10" s="175"/>
      <c r="LF10" s="175"/>
      <c r="LG10" s="175"/>
      <c r="LH10" s="175"/>
      <c r="LI10" s="175"/>
      <c r="LJ10" s="175"/>
      <c r="LK10" s="175"/>
      <c r="LL10" s="175"/>
      <c r="LM10" s="175"/>
      <c r="LN10" s="175"/>
      <c r="LO10" s="175"/>
      <c r="LP10" s="175"/>
      <c r="LQ10" s="175"/>
      <c r="LR10" s="175"/>
      <c r="LS10" s="175"/>
      <c r="LT10" s="175"/>
      <c r="LU10" s="175"/>
      <c r="LV10" s="175"/>
      <c r="LW10" s="175"/>
      <c r="LX10" s="175"/>
      <c r="LY10" s="175"/>
      <c r="LZ10" s="175"/>
      <c r="MA10" s="175"/>
      <c r="MB10" s="175"/>
      <c r="MC10" s="175"/>
      <c r="MD10" s="175"/>
      <c r="ME10" s="175"/>
      <c r="MF10" s="175"/>
      <c r="MG10" s="175"/>
      <c r="MH10" s="175"/>
      <c r="MI10" s="175"/>
      <c r="MJ10" s="175"/>
      <c r="MK10" s="175"/>
      <c r="ML10" s="175"/>
      <c r="MM10" s="175"/>
      <c r="MN10" s="175"/>
      <c r="MO10" s="175"/>
      <c r="MP10" s="175"/>
      <c r="MQ10" s="175"/>
      <c r="MR10" s="175"/>
      <c r="MS10" s="175"/>
      <c r="MT10" s="175"/>
      <c r="MU10" s="175"/>
      <c r="MV10" s="175"/>
      <c r="MW10" s="175"/>
      <c r="MX10" s="175"/>
      <c r="MY10" s="175"/>
      <c r="MZ10" s="175"/>
      <c r="NA10" s="175"/>
      <c r="NB10" s="175"/>
      <c r="NC10" s="175"/>
      <c r="ND10" s="175"/>
      <c r="NE10" s="175"/>
      <c r="NF10" s="175"/>
      <c r="NG10" s="175"/>
      <c r="NH10" s="175"/>
      <c r="NI10" s="175"/>
      <c r="NJ10" s="175"/>
      <c r="NK10" s="175"/>
      <c r="NL10" s="175"/>
      <c r="NM10" s="175"/>
      <c r="NN10" s="175"/>
      <c r="NO10" s="175"/>
      <c r="NP10" s="175"/>
      <c r="NQ10" s="175"/>
      <c r="NR10" s="175"/>
      <c r="NS10" s="175"/>
      <c r="NT10" s="175"/>
      <c r="NU10" s="175"/>
      <c r="NV10" s="175"/>
      <c r="NW10" s="175"/>
      <c r="NX10" s="175"/>
      <c r="NY10" s="175"/>
      <c r="NZ10" s="175"/>
      <c r="OA10" s="175"/>
      <c r="OB10" s="175"/>
      <c r="OC10" s="175"/>
      <c r="OD10" s="175"/>
      <c r="OE10" s="175"/>
      <c r="OF10" s="175"/>
      <c r="OG10" s="175"/>
      <c r="OH10" s="175"/>
      <c r="OI10" s="175"/>
      <c r="OJ10" s="175"/>
      <c r="OK10" s="175"/>
      <c r="OL10" s="175"/>
      <c r="OM10" s="175"/>
      <c r="ON10" s="175"/>
      <c r="OO10" s="175"/>
      <c r="OP10" s="175"/>
      <c r="OQ10" s="175"/>
      <c r="OR10" s="175"/>
      <c r="OS10" s="175"/>
      <c r="OT10" s="175"/>
      <c r="OU10" s="175"/>
      <c r="OV10" s="175"/>
      <c r="OW10" s="175"/>
      <c r="OX10" s="175"/>
      <c r="OY10" s="175"/>
      <c r="OZ10" s="175"/>
      <c r="PA10" s="175"/>
      <c r="PB10" s="175"/>
      <c r="PC10" s="175"/>
      <c r="PD10" s="175"/>
      <c r="PE10" s="175"/>
      <c r="PF10" s="175"/>
      <c r="PG10" s="175"/>
      <c r="PH10" s="175"/>
      <c r="PI10" s="175"/>
      <c r="PJ10" s="175"/>
      <c r="PK10" s="175"/>
      <c r="PL10" s="175"/>
      <c r="PM10" s="175"/>
      <c r="PN10" s="175"/>
      <c r="PO10" s="175"/>
      <c r="PP10" s="175"/>
      <c r="PQ10" s="175"/>
      <c r="PR10" s="175"/>
      <c r="PS10" s="175"/>
      <c r="PT10" s="175"/>
      <c r="PU10" s="175"/>
      <c r="PV10" s="175"/>
      <c r="PW10" s="175"/>
      <c r="PX10" s="175"/>
      <c r="PY10" s="175"/>
      <c r="PZ10" s="175"/>
      <c r="QA10" s="175"/>
      <c r="QB10" s="175"/>
      <c r="QC10" s="175"/>
      <c r="QD10" s="175"/>
      <c r="QE10" s="175"/>
      <c r="QF10" s="175"/>
      <c r="QG10" s="175"/>
      <c r="QH10" s="175"/>
      <c r="QI10" s="175"/>
      <c r="QJ10" s="175"/>
      <c r="QK10" s="175"/>
      <c r="QL10" s="175"/>
      <c r="QM10" s="175"/>
      <c r="QN10" s="175"/>
      <c r="QO10" s="175"/>
      <c r="QP10" s="175"/>
      <c r="QQ10" s="175"/>
      <c r="QR10" s="175"/>
    </row>
    <row r="11" spans="1:460" s="85" customFormat="1" ht="48" customHeight="1">
      <c r="A11" s="84"/>
      <c r="B11" s="92">
        <v>2</v>
      </c>
      <c r="C11" s="93"/>
      <c r="D11" s="94"/>
      <c r="E11" s="95"/>
      <c r="F11" s="104">
        <f>E11*(1+'Bitte lesen ...  + + Anleitung'!$T$26)</f>
        <v>0</v>
      </c>
      <c r="G11" s="156" t="e">
        <f>IF((E11/$E$31)&gt;0,E11/$E$31,"")</f>
        <v>#DIV/0!</v>
      </c>
      <c r="H11" s="98"/>
      <c r="I11" s="99"/>
      <c r="J11" s="162" t="str">
        <f>IF(ISNUMBER((I11-$I$12)/$I$12),(I11-$I$12)/$I$12,"- - -")</f>
        <v>- - -</v>
      </c>
      <c r="K11" s="169"/>
      <c r="L11" s="92"/>
      <c r="M11" s="94"/>
      <c r="N11" s="92"/>
      <c r="O11" s="92"/>
      <c r="P11" s="92"/>
      <c r="Q11" s="100"/>
      <c r="R11" s="92"/>
      <c r="S11" s="92"/>
      <c r="T11" s="101"/>
      <c r="U11" s="101"/>
      <c r="V11" s="101"/>
      <c r="W11" s="101"/>
      <c r="X11" s="101"/>
      <c r="Y11" s="101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75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75"/>
      <c r="CC11" s="175"/>
      <c r="CD11" s="175"/>
      <c r="CE11" s="175"/>
      <c r="CF11" s="175"/>
      <c r="CG11" s="175"/>
      <c r="CH11" s="175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75"/>
      <c r="CW11" s="175"/>
      <c r="CX11" s="175"/>
      <c r="CY11" s="175"/>
      <c r="CZ11" s="175"/>
      <c r="DA11" s="175"/>
      <c r="DB11" s="175"/>
      <c r="DC11" s="175"/>
      <c r="DD11" s="175"/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75"/>
      <c r="DS11" s="175"/>
      <c r="DT11" s="175"/>
      <c r="DU11" s="175"/>
      <c r="DV11" s="175"/>
      <c r="DW11" s="175"/>
      <c r="DX11" s="175"/>
      <c r="DY11" s="175"/>
      <c r="DZ11" s="175"/>
      <c r="EA11" s="175"/>
      <c r="EB11" s="175"/>
      <c r="EC11" s="175"/>
      <c r="ED11" s="175"/>
      <c r="EE11" s="175"/>
      <c r="EF11" s="175"/>
      <c r="EG11" s="17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5"/>
      <c r="ER11" s="175"/>
      <c r="ES11" s="175"/>
      <c r="ET11" s="175"/>
      <c r="EU11" s="175"/>
      <c r="EV11" s="175"/>
      <c r="EW11" s="175"/>
      <c r="EX11" s="175"/>
      <c r="EY11" s="175"/>
      <c r="EZ11" s="175"/>
      <c r="FA11" s="175"/>
      <c r="FB11" s="175"/>
      <c r="FC11" s="175"/>
      <c r="FD11" s="175"/>
      <c r="FE11" s="175"/>
      <c r="FF11" s="175"/>
      <c r="FG11" s="175"/>
      <c r="FH11" s="175"/>
      <c r="FI11" s="175"/>
      <c r="FJ11" s="175"/>
      <c r="FK11" s="175"/>
      <c r="FL11" s="175"/>
      <c r="FM11" s="175"/>
      <c r="FN11" s="175"/>
      <c r="FO11" s="175"/>
      <c r="FP11" s="175"/>
      <c r="FQ11" s="175"/>
      <c r="FR11" s="175"/>
      <c r="FS11" s="175"/>
      <c r="FT11" s="175"/>
      <c r="FU11" s="175"/>
      <c r="FV11" s="175"/>
      <c r="FW11" s="175"/>
      <c r="FX11" s="175"/>
      <c r="FY11" s="175"/>
      <c r="FZ11" s="175"/>
      <c r="GA11" s="175"/>
      <c r="GB11" s="175"/>
      <c r="GC11" s="175"/>
      <c r="GD11" s="175"/>
      <c r="GE11" s="175"/>
      <c r="GF11" s="175"/>
      <c r="GG11" s="175"/>
      <c r="GH11" s="175"/>
      <c r="GI11" s="175"/>
      <c r="GJ11" s="175"/>
      <c r="GK11" s="175"/>
      <c r="GL11" s="175"/>
      <c r="GM11" s="175"/>
      <c r="GN11" s="175"/>
      <c r="GO11" s="175"/>
      <c r="GP11" s="175"/>
      <c r="GQ11" s="175"/>
      <c r="GR11" s="175"/>
      <c r="GS11" s="175"/>
      <c r="GT11" s="175"/>
      <c r="GU11" s="175"/>
      <c r="GV11" s="175"/>
      <c r="GW11" s="175"/>
      <c r="GX11" s="175"/>
      <c r="GY11" s="175"/>
      <c r="GZ11" s="175"/>
      <c r="HA11" s="175"/>
      <c r="HB11" s="175"/>
      <c r="HC11" s="175"/>
      <c r="HD11" s="175"/>
      <c r="HE11" s="175"/>
      <c r="HF11" s="175"/>
      <c r="HG11" s="175"/>
      <c r="HH11" s="175"/>
      <c r="HI11" s="175"/>
      <c r="HJ11" s="175"/>
      <c r="HK11" s="175"/>
      <c r="HL11" s="175"/>
      <c r="HM11" s="175"/>
      <c r="HN11" s="175"/>
      <c r="HO11" s="175"/>
      <c r="HP11" s="175"/>
      <c r="HQ11" s="175"/>
      <c r="HR11" s="175"/>
      <c r="HS11" s="175"/>
      <c r="HT11" s="175"/>
      <c r="HU11" s="175"/>
      <c r="HV11" s="175"/>
      <c r="HW11" s="175"/>
      <c r="HX11" s="175"/>
      <c r="HY11" s="175"/>
      <c r="HZ11" s="175"/>
      <c r="IA11" s="175"/>
      <c r="IB11" s="175"/>
      <c r="IC11" s="175"/>
      <c r="ID11" s="175"/>
      <c r="IE11" s="175"/>
      <c r="IF11" s="175"/>
      <c r="IG11" s="175"/>
      <c r="IH11" s="175"/>
      <c r="II11" s="175"/>
      <c r="IJ11" s="175"/>
      <c r="IK11" s="175"/>
      <c r="IL11" s="175"/>
      <c r="IM11" s="175"/>
      <c r="IN11" s="175"/>
      <c r="IO11" s="175"/>
      <c r="IP11" s="175"/>
      <c r="IQ11" s="175"/>
      <c r="IR11" s="175"/>
      <c r="IS11" s="175"/>
      <c r="IT11" s="175"/>
      <c r="IU11" s="175"/>
      <c r="IV11" s="175"/>
      <c r="IW11" s="175"/>
      <c r="IX11" s="175"/>
      <c r="IY11" s="175"/>
      <c r="IZ11" s="175"/>
      <c r="JA11" s="175"/>
      <c r="JB11" s="175"/>
      <c r="JC11" s="175"/>
      <c r="JD11" s="175"/>
      <c r="JE11" s="175"/>
      <c r="JF11" s="175"/>
      <c r="JG11" s="175"/>
      <c r="JH11" s="175"/>
      <c r="JI11" s="175"/>
      <c r="JJ11" s="175"/>
      <c r="JK11" s="175"/>
      <c r="JL11" s="175"/>
      <c r="JM11" s="175"/>
      <c r="JN11" s="175"/>
      <c r="JO11" s="175"/>
      <c r="JP11" s="175"/>
      <c r="JQ11" s="175"/>
      <c r="JR11" s="175"/>
      <c r="JS11" s="175"/>
      <c r="JT11" s="175"/>
      <c r="JU11" s="175"/>
      <c r="JV11" s="175"/>
      <c r="JW11" s="175"/>
      <c r="JX11" s="175"/>
      <c r="JY11" s="175"/>
      <c r="JZ11" s="175"/>
      <c r="KA11" s="175"/>
      <c r="KB11" s="175"/>
      <c r="KC11" s="175"/>
      <c r="KD11" s="175"/>
      <c r="KE11" s="175"/>
      <c r="KF11" s="175"/>
      <c r="KG11" s="175"/>
      <c r="KH11" s="175"/>
      <c r="KI11" s="175"/>
      <c r="KJ11" s="175"/>
      <c r="KK11" s="175"/>
      <c r="KL11" s="175"/>
      <c r="KM11" s="175"/>
      <c r="KN11" s="175"/>
      <c r="KO11" s="175"/>
      <c r="KP11" s="175"/>
      <c r="KQ11" s="175"/>
      <c r="KR11" s="175"/>
      <c r="KS11" s="175"/>
      <c r="KT11" s="175"/>
      <c r="KU11" s="175"/>
      <c r="KV11" s="175"/>
      <c r="KW11" s="175"/>
      <c r="KX11" s="175"/>
      <c r="KY11" s="175"/>
      <c r="KZ11" s="175"/>
      <c r="LA11" s="175"/>
      <c r="LB11" s="175"/>
      <c r="LC11" s="175"/>
      <c r="LD11" s="175"/>
      <c r="LE11" s="175"/>
      <c r="LF11" s="175"/>
      <c r="LG11" s="175"/>
      <c r="LH11" s="175"/>
      <c r="LI11" s="175"/>
      <c r="LJ11" s="175"/>
      <c r="LK11" s="175"/>
      <c r="LL11" s="175"/>
      <c r="LM11" s="175"/>
      <c r="LN11" s="175"/>
      <c r="LO11" s="175"/>
      <c r="LP11" s="175"/>
      <c r="LQ11" s="175"/>
      <c r="LR11" s="175"/>
      <c r="LS11" s="175"/>
      <c r="LT11" s="175"/>
      <c r="LU11" s="175"/>
      <c r="LV11" s="175"/>
      <c r="LW11" s="175"/>
      <c r="LX11" s="175"/>
      <c r="LY11" s="175"/>
      <c r="LZ11" s="175"/>
      <c r="MA11" s="175"/>
      <c r="MB11" s="175"/>
      <c r="MC11" s="175"/>
      <c r="MD11" s="175"/>
      <c r="ME11" s="175"/>
      <c r="MF11" s="175"/>
      <c r="MG11" s="175"/>
      <c r="MH11" s="175"/>
      <c r="MI11" s="175"/>
      <c r="MJ11" s="175"/>
      <c r="MK11" s="175"/>
      <c r="ML11" s="175"/>
      <c r="MM11" s="175"/>
      <c r="MN11" s="175"/>
      <c r="MO11" s="175"/>
      <c r="MP11" s="175"/>
      <c r="MQ11" s="175"/>
      <c r="MR11" s="175"/>
      <c r="MS11" s="175"/>
      <c r="MT11" s="175"/>
      <c r="MU11" s="175"/>
      <c r="MV11" s="175"/>
      <c r="MW11" s="175"/>
      <c r="MX11" s="175"/>
      <c r="MY11" s="175"/>
      <c r="MZ11" s="175"/>
      <c r="NA11" s="175"/>
      <c r="NB11" s="175"/>
      <c r="NC11" s="175"/>
      <c r="ND11" s="175"/>
      <c r="NE11" s="175"/>
      <c r="NF11" s="175"/>
      <c r="NG11" s="175"/>
      <c r="NH11" s="175"/>
      <c r="NI11" s="175"/>
      <c r="NJ11" s="175"/>
      <c r="NK11" s="175"/>
      <c r="NL11" s="175"/>
      <c r="NM11" s="175"/>
      <c r="NN11" s="175"/>
      <c r="NO11" s="175"/>
      <c r="NP11" s="175"/>
      <c r="NQ11" s="175"/>
      <c r="NR11" s="175"/>
      <c r="NS11" s="175"/>
      <c r="NT11" s="175"/>
      <c r="NU11" s="175"/>
      <c r="NV11" s="175"/>
      <c r="NW11" s="175"/>
      <c r="NX11" s="175"/>
      <c r="NY11" s="175"/>
      <c r="NZ11" s="175"/>
      <c r="OA11" s="175"/>
      <c r="OB11" s="175"/>
      <c r="OC11" s="175"/>
      <c r="OD11" s="175"/>
      <c r="OE11" s="175"/>
      <c r="OF11" s="175"/>
      <c r="OG11" s="175"/>
      <c r="OH11" s="175"/>
      <c r="OI11" s="175"/>
      <c r="OJ11" s="175"/>
      <c r="OK11" s="175"/>
      <c r="OL11" s="175"/>
      <c r="OM11" s="175"/>
      <c r="ON11" s="175"/>
      <c r="OO11" s="175"/>
      <c r="OP11" s="175"/>
      <c r="OQ11" s="175"/>
      <c r="OR11" s="175"/>
      <c r="OS11" s="175"/>
      <c r="OT11" s="175"/>
      <c r="OU11" s="175"/>
      <c r="OV11" s="175"/>
      <c r="OW11" s="175"/>
      <c r="OX11" s="175"/>
      <c r="OY11" s="175"/>
      <c r="OZ11" s="175"/>
      <c r="PA11" s="175"/>
      <c r="PB11" s="175"/>
      <c r="PC11" s="175"/>
      <c r="PD11" s="175"/>
      <c r="PE11" s="175"/>
      <c r="PF11" s="175"/>
      <c r="PG11" s="175"/>
      <c r="PH11" s="175"/>
      <c r="PI11" s="175"/>
      <c r="PJ11" s="175"/>
      <c r="PK11" s="175"/>
      <c r="PL11" s="175"/>
      <c r="PM11" s="175"/>
      <c r="PN11" s="175"/>
      <c r="PO11" s="175"/>
      <c r="PP11" s="175"/>
      <c r="PQ11" s="175"/>
      <c r="PR11" s="175"/>
      <c r="PS11" s="175"/>
      <c r="PT11" s="175"/>
      <c r="PU11" s="175"/>
      <c r="PV11" s="175"/>
      <c r="PW11" s="175"/>
      <c r="PX11" s="175"/>
      <c r="PY11" s="175"/>
      <c r="PZ11" s="175"/>
      <c r="QA11" s="175"/>
      <c r="QB11" s="175"/>
      <c r="QC11" s="175"/>
      <c r="QD11" s="175"/>
      <c r="QE11" s="175"/>
      <c r="QF11" s="175"/>
      <c r="QG11" s="175"/>
      <c r="QH11" s="175"/>
      <c r="QI11" s="175"/>
      <c r="QJ11" s="175"/>
      <c r="QK11" s="175"/>
      <c r="QL11" s="175"/>
      <c r="QM11" s="175"/>
      <c r="QN11" s="175"/>
      <c r="QO11" s="175"/>
      <c r="QP11" s="175"/>
      <c r="QQ11" s="175"/>
      <c r="QR11" s="175"/>
    </row>
    <row r="12" spans="1:460" s="85" customFormat="1" ht="48" customHeight="1">
      <c r="A12" s="84"/>
      <c r="B12" s="92">
        <v>3</v>
      </c>
      <c r="C12" s="93"/>
      <c r="D12" s="94"/>
      <c r="E12" s="95"/>
      <c r="F12" s="104">
        <f>E12*(1+'Bitte lesen ...  + + Anleitung'!$T$26)</f>
        <v>0</v>
      </c>
      <c r="G12" s="156" t="e">
        <f>IF((E12/$E$31)&gt;0,E12/$E$31,"")</f>
        <v>#DIV/0!</v>
      </c>
      <c r="H12" s="98"/>
      <c r="I12" s="99"/>
      <c r="J12" s="162" t="str">
        <f>IF(ISNUMBER((I12-$I$12)/$I$12),(I12-$I$12)/$I$12,"- - -")</f>
        <v>- - -</v>
      </c>
      <c r="K12" s="169"/>
      <c r="L12" s="92"/>
      <c r="M12" s="94"/>
      <c r="N12" s="92"/>
      <c r="O12" s="92"/>
      <c r="P12" s="92"/>
      <c r="Q12" s="100"/>
      <c r="R12" s="92"/>
      <c r="S12" s="92"/>
      <c r="T12" s="101"/>
      <c r="U12" s="101"/>
      <c r="V12" s="101"/>
      <c r="W12" s="101"/>
      <c r="X12" s="101"/>
      <c r="Y12" s="101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  <c r="ID12" s="175"/>
      <c r="IE12" s="175"/>
      <c r="IF12" s="175"/>
      <c r="IG12" s="175"/>
      <c r="IH12" s="175"/>
      <c r="II12" s="175"/>
      <c r="IJ12" s="175"/>
      <c r="IK12" s="175"/>
      <c r="IL12" s="175"/>
      <c r="IM12" s="175"/>
      <c r="IN12" s="175"/>
      <c r="IO12" s="175"/>
      <c r="IP12" s="175"/>
      <c r="IQ12" s="175"/>
      <c r="IR12" s="175"/>
      <c r="IS12" s="175"/>
      <c r="IT12" s="175"/>
      <c r="IU12" s="175"/>
      <c r="IV12" s="175"/>
      <c r="IW12" s="175"/>
      <c r="IX12" s="175"/>
      <c r="IY12" s="175"/>
      <c r="IZ12" s="175"/>
      <c r="JA12" s="175"/>
      <c r="JB12" s="175"/>
      <c r="JC12" s="175"/>
      <c r="JD12" s="175"/>
      <c r="JE12" s="175"/>
      <c r="JF12" s="175"/>
      <c r="JG12" s="175"/>
      <c r="JH12" s="175"/>
      <c r="JI12" s="175"/>
      <c r="JJ12" s="175"/>
      <c r="JK12" s="175"/>
      <c r="JL12" s="175"/>
      <c r="JM12" s="175"/>
      <c r="JN12" s="175"/>
      <c r="JO12" s="175"/>
      <c r="JP12" s="175"/>
      <c r="JQ12" s="175"/>
      <c r="JR12" s="175"/>
      <c r="JS12" s="175"/>
      <c r="JT12" s="175"/>
      <c r="JU12" s="175"/>
      <c r="JV12" s="175"/>
      <c r="JW12" s="175"/>
      <c r="JX12" s="175"/>
      <c r="JY12" s="175"/>
      <c r="JZ12" s="175"/>
      <c r="KA12" s="175"/>
      <c r="KB12" s="175"/>
      <c r="KC12" s="175"/>
      <c r="KD12" s="175"/>
      <c r="KE12" s="175"/>
      <c r="KF12" s="175"/>
      <c r="KG12" s="175"/>
      <c r="KH12" s="175"/>
      <c r="KI12" s="175"/>
      <c r="KJ12" s="175"/>
      <c r="KK12" s="175"/>
      <c r="KL12" s="175"/>
      <c r="KM12" s="175"/>
      <c r="KN12" s="175"/>
      <c r="KO12" s="175"/>
      <c r="KP12" s="175"/>
      <c r="KQ12" s="175"/>
      <c r="KR12" s="175"/>
      <c r="KS12" s="175"/>
      <c r="KT12" s="175"/>
      <c r="KU12" s="175"/>
      <c r="KV12" s="175"/>
      <c r="KW12" s="175"/>
      <c r="KX12" s="175"/>
      <c r="KY12" s="175"/>
      <c r="KZ12" s="175"/>
      <c r="LA12" s="175"/>
      <c r="LB12" s="175"/>
      <c r="LC12" s="175"/>
      <c r="LD12" s="175"/>
      <c r="LE12" s="175"/>
      <c r="LF12" s="175"/>
      <c r="LG12" s="175"/>
      <c r="LH12" s="175"/>
      <c r="LI12" s="175"/>
      <c r="LJ12" s="175"/>
      <c r="LK12" s="175"/>
      <c r="LL12" s="175"/>
      <c r="LM12" s="175"/>
      <c r="LN12" s="175"/>
      <c r="LO12" s="175"/>
      <c r="LP12" s="175"/>
      <c r="LQ12" s="175"/>
      <c r="LR12" s="175"/>
      <c r="LS12" s="175"/>
      <c r="LT12" s="175"/>
      <c r="LU12" s="175"/>
      <c r="LV12" s="175"/>
      <c r="LW12" s="175"/>
      <c r="LX12" s="175"/>
      <c r="LY12" s="175"/>
      <c r="LZ12" s="175"/>
      <c r="MA12" s="175"/>
      <c r="MB12" s="175"/>
      <c r="MC12" s="175"/>
      <c r="MD12" s="175"/>
      <c r="ME12" s="175"/>
      <c r="MF12" s="175"/>
      <c r="MG12" s="175"/>
      <c r="MH12" s="175"/>
      <c r="MI12" s="175"/>
      <c r="MJ12" s="175"/>
      <c r="MK12" s="175"/>
      <c r="ML12" s="175"/>
      <c r="MM12" s="175"/>
      <c r="MN12" s="175"/>
      <c r="MO12" s="175"/>
      <c r="MP12" s="175"/>
      <c r="MQ12" s="175"/>
      <c r="MR12" s="175"/>
      <c r="MS12" s="175"/>
      <c r="MT12" s="175"/>
      <c r="MU12" s="175"/>
      <c r="MV12" s="175"/>
      <c r="MW12" s="175"/>
      <c r="MX12" s="175"/>
      <c r="MY12" s="175"/>
      <c r="MZ12" s="175"/>
      <c r="NA12" s="175"/>
      <c r="NB12" s="175"/>
      <c r="NC12" s="175"/>
      <c r="ND12" s="175"/>
      <c r="NE12" s="175"/>
      <c r="NF12" s="175"/>
      <c r="NG12" s="175"/>
      <c r="NH12" s="175"/>
      <c r="NI12" s="175"/>
      <c r="NJ12" s="175"/>
      <c r="NK12" s="175"/>
      <c r="NL12" s="175"/>
      <c r="NM12" s="175"/>
      <c r="NN12" s="175"/>
      <c r="NO12" s="175"/>
      <c r="NP12" s="175"/>
      <c r="NQ12" s="175"/>
      <c r="NR12" s="175"/>
      <c r="NS12" s="175"/>
      <c r="NT12" s="175"/>
      <c r="NU12" s="175"/>
      <c r="NV12" s="175"/>
      <c r="NW12" s="175"/>
      <c r="NX12" s="175"/>
      <c r="NY12" s="175"/>
      <c r="NZ12" s="175"/>
      <c r="OA12" s="175"/>
      <c r="OB12" s="175"/>
      <c r="OC12" s="175"/>
      <c r="OD12" s="175"/>
      <c r="OE12" s="175"/>
      <c r="OF12" s="175"/>
      <c r="OG12" s="175"/>
      <c r="OH12" s="175"/>
      <c r="OI12" s="175"/>
      <c r="OJ12" s="175"/>
      <c r="OK12" s="175"/>
      <c r="OL12" s="175"/>
      <c r="OM12" s="175"/>
      <c r="ON12" s="175"/>
      <c r="OO12" s="175"/>
      <c r="OP12" s="175"/>
      <c r="OQ12" s="175"/>
      <c r="OR12" s="175"/>
      <c r="OS12" s="175"/>
      <c r="OT12" s="175"/>
      <c r="OU12" s="175"/>
      <c r="OV12" s="175"/>
      <c r="OW12" s="175"/>
      <c r="OX12" s="175"/>
      <c r="OY12" s="175"/>
      <c r="OZ12" s="175"/>
      <c r="PA12" s="175"/>
      <c r="PB12" s="175"/>
      <c r="PC12" s="175"/>
      <c r="PD12" s="175"/>
      <c r="PE12" s="175"/>
      <c r="PF12" s="175"/>
      <c r="PG12" s="175"/>
      <c r="PH12" s="175"/>
      <c r="PI12" s="175"/>
      <c r="PJ12" s="175"/>
      <c r="PK12" s="175"/>
      <c r="PL12" s="175"/>
      <c r="PM12" s="175"/>
      <c r="PN12" s="175"/>
      <c r="PO12" s="175"/>
      <c r="PP12" s="175"/>
      <c r="PQ12" s="175"/>
      <c r="PR12" s="175"/>
      <c r="PS12" s="175"/>
      <c r="PT12" s="175"/>
      <c r="PU12" s="175"/>
      <c r="PV12" s="175"/>
      <c r="PW12" s="175"/>
      <c r="PX12" s="175"/>
      <c r="PY12" s="175"/>
      <c r="PZ12" s="175"/>
      <c r="QA12" s="175"/>
      <c r="QB12" s="175"/>
      <c r="QC12" s="175"/>
      <c r="QD12" s="175"/>
      <c r="QE12" s="175"/>
      <c r="QF12" s="175"/>
      <c r="QG12" s="175"/>
      <c r="QH12" s="175"/>
      <c r="QI12" s="175"/>
      <c r="QJ12" s="175"/>
      <c r="QK12" s="175"/>
      <c r="QL12" s="175"/>
      <c r="QM12" s="175"/>
      <c r="QN12" s="175"/>
      <c r="QO12" s="175"/>
      <c r="QP12" s="175"/>
      <c r="QQ12" s="175"/>
      <c r="QR12" s="175"/>
    </row>
    <row r="13" spans="1:460" s="85" customFormat="1" ht="48" customHeight="1">
      <c r="A13" s="84"/>
      <c r="B13" s="92">
        <v>4</v>
      </c>
      <c r="C13" s="93"/>
      <c r="D13" s="94"/>
      <c r="E13" s="95"/>
      <c r="F13" s="104">
        <f>E13*(1+'Bitte lesen ...  + + Anleitung'!$T$26)</f>
        <v>0</v>
      </c>
      <c r="G13" s="156" t="e">
        <f>IF((E13/$E$31)&gt;0,E13/$E$31,"")</f>
        <v>#DIV/0!</v>
      </c>
      <c r="H13" s="98"/>
      <c r="I13" s="99"/>
      <c r="J13" s="162" t="str">
        <f>IF(ISNUMBER((I13-$I$12)/$I$12),(I13-$I$12)/$I$12,"- - -")</f>
        <v>- - -</v>
      </c>
      <c r="K13" s="169"/>
      <c r="L13" s="92"/>
      <c r="M13" s="94"/>
      <c r="N13" s="92"/>
      <c r="O13" s="92"/>
      <c r="P13" s="92"/>
      <c r="Q13" s="100"/>
      <c r="R13" s="92"/>
      <c r="S13" s="92"/>
      <c r="T13" s="101"/>
      <c r="U13" s="101"/>
      <c r="V13" s="101"/>
      <c r="W13" s="101"/>
      <c r="X13" s="101"/>
      <c r="Y13" s="101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  <c r="ID13" s="175"/>
      <c r="IE13" s="175"/>
      <c r="IF13" s="175"/>
      <c r="IG13" s="175"/>
      <c r="IH13" s="175"/>
      <c r="II13" s="175"/>
      <c r="IJ13" s="175"/>
      <c r="IK13" s="175"/>
      <c r="IL13" s="175"/>
      <c r="IM13" s="175"/>
      <c r="IN13" s="175"/>
      <c r="IO13" s="175"/>
      <c r="IP13" s="175"/>
      <c r="IQ13" s="175"/>
      <c r="IR13" s="175"/>
      <c r="IS13" s="175"/>
      <c r="IT13" s="175"/>
      <c r="IU13" s="175"/>
      <c r="IV13" s="175"/>
      <c r="IW13" s="175"/>
      <c r="IX13" s="175"/>
      <c r="IY13" s="175"/>
      <c r="IZ13" s="175"/>
      <c r="JA13" s="175"/>
      <c r="JB13" s="175"/>
      <c r="JC13" s="175"/>
      <c r="JD13" s="175"/>
      <c r="JE13" s="175"/>
      <c r="JF13" s="175"/>
      <c r="JG13" s="175"/>
      <c r="JH13" s="175"/>
      <c r="JI13" s="175"/>
      <c r="JJ13" s="175"/>
      <c r="JK13" s="175"/>
      <c r="JL13" s="175"/>
      <c r="JM13" s="175"/>
      <c r="JN13" s="175"/>
      <c r="JO13" s="175"/>
      <c r="JP13" s="175"/>
      <c r="JQ13" s="175"/>
      <c r="JR13" s="175"/>
      <c r="JS13" s="175"/>
      <c r="JT13" s="175"/>
      <c r="JU13" s="175"/>
      <c r="JV13" s="175"/>
      <c r="JW13" s="175"/>
      <c r="JX13" s="175"/>
      <c r="JY13" s="175"/>
      <c r="JZ13" s="175"/>
      <c r="KA13" s="175"/>
      <c r="KB13" s="175"/>
      <c r="KC13" s="175"/>
      <c r="KD13" s="175"/>
      <c r="KE13" s="175"/>
      <c r="KF13" s="175"/>
      <c r="KG13" s="175"/>
      <c r="KH13" s="175"/>
      <c r="KI13" s="175"/>
      <c r="KJ13" s="175"/>
      <c r="KK13" s="175"/>
      <c r="KL13" s="175"/>
      <c r="KM13" s="175"/>
      <c r="KN13" s="175"/>
      <c r="KO13" s="175"/>
      <c r="KP13" s="175"/>
      <c r="KQ13" s="175"/>
      <c r="KR13" s="175"/>
      <c r="KS13" s="175"/>
      <c r="KT13" s="175"/>
      <c r="KU13" s="175"/>
      <c r="KV13" s="175"/>
      <c r="KW13" s="175"/>
      <c r="KX13" s="175"/>
      <c r="KY13" s="175"/>
      <c r="KZ13" s="175"/>
      <c r="LA13" s="175"/>
      <c r="LB13" s="175"/>
      <c r="LC13" s="175"/>
      <c r="LD13" s="175"/>
      <c r="LE13" s="175"/>
      <c r="LF13" s="175"/>
      <c r="LG13" s="175"/>
      <c r="LH13" s="175"/>
      <c r="LI13" s="175"/>
      <c r="LJ13" s="175"/>
      <c r="LK13" s="175"/>
      <c r="LL13" s="175"/>
      <c r="LM13" s="175"/>
      <c r="LN13" s="175"/>
      <c r="LO13" s="175"/>
      <c r="LP13" s="175"/>
      <c r="LQ13" s="175"/>
      <c r="LR13" s="175"/>
      <c r="LS13" s="175"/>
      <c r="LT13" s="175"/>
      <c r="LU13" s="175"/>
      <c r="LV13" s="175"/>
      <c r="LW13" s="175"/>
      <c r="LX13" s="175"/>
      <c r="LY13" s="175"/>
      <c r="LZ13" s="175"/>
      <c r="MA13" s="175"/>
      <c r="MB13" s="175"/>
      <c r="MC13" s="175"/>
      <c r="MD13" s="175"/>
      <c r="ME13" s="175"/>
      <c r="MF13" s="175"/>
      <c r="MG13" s="175"/>
      <c r="MH13" s="175"/>
      <c r="MI13" s="175"/>
      <c r="MJ13" s="175"/>
      <c r="MK13" s="175"/>
      <c r="ML13" s="175"/>
      <c r="MM13" s="175"/>
      <c r="MN13" s="175"/>
      <c r="MO13" s="175"/>
      <c r="MP13" s="175"/>
      <c r="MQ13" s="175"/>
      <c r="MR13" s="175"/>
      <c r="MS13" s="175"/>
      <c r="MT13" s="175"/>
      <c r="MU13" s="175"/>
      <c r="MV13" s="175"/>
      <c r="MW13" s="175"/>
      <c r="MX13" s="175"/>
      <c r="MY13" s="175"/>
      <c r="MZ13" s="175"/>
      <c r="NA13" s="175"/>
      <c r="NB13" s="175"/>
      <c r="NC13" s="175"/>
      <c r="ND13" s="175"/>
      <c r="NE13" s="175"/>
      <c r="NF13" s="175"/>
      <c r="NG13" s="175"/>
      <c r="NH13" s="175"/>
      <c r="NI13" s="175"/>
      <c r="NJ13" s="175"/>
      <c r="NK13" s="175"/>
      <c r="NL13" s="175"/>
      <c r="NM13" s="175"/>
      <c r="NN13" s="175"/>
      <c r="NO13" s="175"/>
      <c r="NP13" s="175"/>
      <c r="NQ13" s="175"/>
      <c r="NR13" s="175"/>
      <c r="NS13" s="175"/>
      <c r="NT13" s="175"/>
      <c r="NU13" s="175"/>
      <c r="NV13" s="175"/>
      <c r="NW13" s="175"/>
      <c r="NX13" s="175"/>
      <c r="NY13" s="175"/>
      <c r="NZ13" s="175"/>
      <c r="OA13" s="175"/>
      <c r="OB13" s="175"/>
      <c r="OC13" s="175"/>
      <c r="OD13" s="175"/>
      <c r="OE13" s="175"/>
      <c r="OF13" s="175"/>
      <c r="OG13" s="175"/>
      <c r="OH13" s="175"/>
      <c r="OI13" s="175"/>
      <c r="OJ13" s="175"/>
      <c r="OK13" s="175"/>
      <c r="OL13" s="175"/>
      <c r="OM13" s="175"/>
      <c r="ON13" s="175"/>
      <c r="OO13" s="175"/>
      <c r="OP13" s="175"/>
      <c r="OQ13" s="175"/>
      <c r="OR13" s="175"/>
      <c r="OS13" s="175"/>
      <c r="OT13" s="175"/>
      <c r="OU13" s="175"/>
      <c r="OV13" s="175"/>
      <c r="OW13" s="175"/>
      <c r="OX13" s="175"/>
      <c r="OY13" s="175"/>
      <c r="OZ13" s="175"/>
      <c r="PA13" s="175"/>
      <c r="PB13" s="175"/>
      <c r="PC13" s="175"/>
      <c r="PD13" s="175"/>
      <c r="PE13" s="175"/>
      <c r="PF13" s="175"/>
      <c r="PG13" s="175"/>
      <c r="PH13" s="175"/>
      <c r="PI13" s="175"/>
      <c r="PJ13" s="175"/>
      <c r="PK13" s="175"/>
      <c r="PL13" s="175"/>
      <c r="PM13" s="175"/>
      <c r="PN13" s="175"/>
      <c r="PO13" s="175"/>
      <c r="PP13" s="175"/>
      <c r="PQ13" s="175"/>
      <c r="PR13" s="175"/>
      <c r="PS13" s="175"/>
      <c r="PT13" s="175"/>
      <c r="PU13" s="175"/>
      <c r="PV13" s="175"/>
      <c r="PW13" s="175"/>
      <c r="PX13" s="175"/>
      <c r="PY13" s="175"/>
      <c r="PZ13" s="175"/>
      <c r="QA13" s="175"/>
      <c r="QB13" s="175"/>
      <c r="QC13" s="175"/>
      <c r="QD13" s="175"/>
      <c r="QE13" s="175"/>
      <c r="QF13" s="175"/>
      <c r="QG13" s="175"/>
      <c r="QH13" s="175"/>
      <c r="QI13" s="175"/>
      <c r="QJ13" s="175"/>
      <c r="QK13" s="175"/>
      <c r="QL13" s="175"/>
      <c r="QM13" s="175"/>
      <c r="QN13" s="175"/>
      <c r="QO13" s="175"/>
      <c r="QP13" s="175"/>
      <c r="QQ13" s="175"/>
      <c r="QR13" s="175"/>
    </row>
    <row r="14" spans="1:460" s="85" customFormat="1" ht="48" customHeight="1">
      <c r="A14" s="84"/>
      <c r="B14" s="92">
        <v>5</v>
      </c>
      <c r="C14" s="93"/>
      <c r="D14" s="94"/>
      <c r="E14" s="95"/>
      <c r="F14" s="104">
        <f>E14*(1+'Bitte lesen ...  + + Anleitung'!$T$26)</f>
        <v>0</v>
      </c>
      <c r="G14" s="156" t="e">
        <f>IF((E14/$E$31)&gt;0,E14/$E$31,"")</f>
        <v>#DIV/0!</v>
      </c>
      <c r="H14" s="98"/>
      <c r="I14" s="99"/>
      <c r="J14" s="162" t="str">
        <f>IF(ISNUMBER((I14-$I$12)/$I$12),(I14-$I$12)/$I$12,"- - -")</f>
        <v>- - -</v>
      </c>
      <c r="K14" s="169"/>
      <c r="L14" s="92"/>
      <c r="M14" s="94"/>
      <c r="N14" s="92"/>
      <c r="O14" s="92"/>
      <c r="P14" s="92"/>
      <c r="Q14" s="100"/>
      <c r="R14" s="92"/>
      <c r="S14" s="92"/>
      <c r="T14" s="101"/>
      <c r="U14" s="101"/>
      <c r="V14" s="101"/>
      <c r="W14" s="101"/>
      <c r="X14" s="101"/>
      <c r="Y14" s="101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  <c r="IE14" s="175"/>
      <c r="IF14" s="175"/>
      <c r="IG14" s="175"/>
      <c r="IH14" s="175"/>
      <c r="II14" s="175"/>
      <c r="IJ14" s="175"/>
      <c r="IK14" s="175"/>
      <c r="IL14" s="175"/>
      <c r="IM14" s="175"/>
      <c r="IN14" s="175"/>
      <c r="IO14" s="175"/>
      <c r="IP14" s="175"/>
      <c r="IQ14" s="175"/>
      <c r="IR14" s="175"/>
      <c r="IS14" s="175"/>
      <c r="IT14" s="175"/>
      <c r="IU14" s="175"/>
      <c r="IV14" s="175"/>
      <c r="IW14" s="175"/>
      <c r="IX14" s="175"/>
      <c r="IY14" s="175"/>
      <c r="IZ14" s="175"/>
      <c r="JA14" s="175"/>
      <c r="JB14" s="175"/>
      <c r="JC14" s="175"/>
      <c r="JD14" s="175"/>
      <c r="JE14" s="175"/>
      <c r="JF14" s="175"/>
      <c r="JG14" s="175"/>
      <c r="JH14" s="175"/>
      <c r="JI14" s="175"/>
      <c r="JJ14" s="175"/>
      <c r="JK14" s="175"/>
      <c r="JL14" s="175"/>
      <c r="JM14" s="175"/>
      <c r="JN14" s="175"/>
      <c r="JO14" s="175"/>
      <c r="JP14" s="175"/>
      <c r="JQ14" s="175"/>
      <c r="JR14" s="175"/>
      <c r="JS14" s="175"/>
      <c r="JT14" s="175"/>
      <c r="JU14" s="175"/>
      <c r="JV14" s="175"/>
      <c r="JW14" s="175"/>
      <c r="JX14" s="175"/>
      <c r="JY14" s="175"/>
      <c r="JZ14" s="175"/>
      <c r="KA14" s="175"/>
      <c r="KB14" s="175"/>
      <c r="KC14" s="175"/>
      <c r="KD14" s="175"/>
      <c r="KE14" s="175"/>
      <c r="KF14" s="175"/>
      <c r="KG14" s="175"/>
      <c r="KH14" s="175"/>
      <c r="KI14" s="175"/>
      <c r="KJ14" s="175"/>
      <c r="KK14" s="175"/>
      <c r="KL14" s="175"/>
      <c r="KM14" s="175"/>
      <c r="KN14" s="175"/>
      <c r="KO14" s="175"/>
      <c r="KP14" s="175"/>
      <c r="KQ14" s="175"/>
      <c r="KR14" s="175"/>
      <c r="KS14" s="175"/>
      <c r="KT14" s="175"/>
      <c r="KU14" s="175"/>
      <c r="KV14" s="175"/>
      <c r="KW14" s="175"/>
      <c r="KX14" s="175"/>
      <c r="KY14" s="175"/>
      <c r="KZ14" s="175"/>
      <c r="LA14" s="175"/>
      <c r="LB14" s="175"/>
      <c r="LC14" s="175"/>
      <c r="LD14" s="175"/>
      <c r="LE14" s="175"/>
      <c r="LF14" s="175"/>
      <c r="LG14" s="175"/>
      <c r="LH14" s="175"/>
      <c r="LI14" s="175"/>
      <c r="LJ14" s="175"/>
      <c r="LK14" s="175"/>
      <c r="LL14" s="175"/>
      <c r="LM14" s="175"/>
      <c r="LN14" s="175"/>
      <c r="LO14" s="175"/>
      <c r="LP14" s="175"/>
      <c r="LQ14" s="175"/>
      <c r="LR14" s="175"/>
      <c r="LS14" s="175"/>
      <c r="LT14" s="175"/>
      <c r="LU14" s="175"/>
      <c r="LV14" s="175"/>
      <c r="LW14" s="175"/>
      <c r="LX14" s="175"/>
      <c r="LY14" s="175"/>
      <c r="LZ14" s="175"/>
      <c r="MA14" s="175"/>
      <c r="MB14" s="175"/>
      <c r="MC14" s="175"/>
      <c r="MD14" s="175"/>
      <c r="ME14" s="175"/>
      <c r="MF14" s="175"/>
      <c r="MG14" s="175"/>
      <c r="MH14" s="175"/>
      <c r="MI14" s="175"/>
      <c r="MJ14" s="175"/>
      <c r="MK14" s="175"/>
      <c r="ML14" s="175"/>
      <c r="MM14" s="175"/>
      <c r="MN14" s="175"/>
      <c r="MO14" s="175"/>
      <c r="MP14" s="175"/>
      <c r="MQ14" s="175"/>
      <c r="MR14" s="175"/>
      <c r="MS14" s="175"/>
      <c r="MT14" s="175"/>
      <c r="MU14" s="175"/>
      <c r="MV14" s="175"/>
      <c r="MW14" s="175"/>
      <c r="MX14" s="175"/>
      <c r="MY14" s="175"/>
      <c r="MZ14" s="175"/>
      <c r="NA14" s="175"/>
      <c r="NB14" s="175"/>
      <c r="NC14" s="175"/>
      <c r="ND14" s="175"/>
      <c r="NE14" s="175"/>
      <c r="NF14" s="175"/>
      <c r="NG14" s="175"/>
      <c r="NH14" s="175"/>
      <c r="NI14" s="175"/>
      <c r="NJ14" s="175"/>
      <c r="NK14" s="175"/>
      <c r="NL14" s="175"/>
      <c r="NM14" s="175"/>
      <c r="NN14" s="175"/>
      <c r="NO14" s="175"/>
      <c r="NP14" s="175"/>
      <c r="NQ14" s="175"/>
      <c r="NR14" s="175"/>
      <c r="NS14" s="175"/>
      <c r="NT14" s="175"/>
      <c r="NU14" s="175"/>
      <c r="NV14" s="175"/>
      <c r="NW14" s="175"/>
      <c r="NX14" s="175"/>
      <c r="NY14" s="175"/>
      <c r="NZ14" s="175"/>
      <c r="OA14" s="175"/>
      <c r="OB14" s="175"/>
      <c r="OC14" s="175"/>
      <c r="OD14" s="175"/>
      <c r="OE14" s="175"/>
      <c r="OF14" s="175"/>
      <c r="OG14" s="175"/>
      <c r="OH14" s="175"/>
      <c r="OI14" s="175"/>
      <c r="OJ14" s="175"/>
      <c r="OK14" s="175"/>
      <c r="OL14" s="175"/>
      <c r="OM14" s="175"/>
      <c r="ON14" s="175"/>
      <c r="OO14" s="175"/>
      <c r="OP14" s="175"/>
      <c r="OQ14" s="175"/>
      <c r="OR14" s="175"/>
      <c r="OS14" s="175"/>
      <c r="OT14" s="175"/>
      <c r="OU14" s="175"/>
      <c r="OV14" s="175"/>
      <c r="OW14" s="175"/>
      <c r="OX14" s="175"/>
      <c r="OY14" s="175"/>
      <c r="OZ14" s="175"/>
      <c r="PA14" s="175"/>
      <c r="PB14" s="175"/>
      <c r="PC14" s="175"/>
      <c r="PD14" s="175"/>
      <c r="PE14" s="175"/>
      <c r="PF14" s="175"/>
      <c r="PG14" s="175"/>
      <c r="PH14" s="175"/>
      <c r="PI14" s="175"/>
      <c r="PJ14" s="175"/>
      <c r="PK14" s="175"/>
      <c r="PL14" s="175"/>
      <c r="PM14" s="175"/>
      <c r="PN14" s="175"/>
      <c r="PO14" s="175"/>
      <c r="PP14" s="175"/>
      <c r="PQ14" s="175"/>
      <c r="PR14" s="175"/>
      <c r="PS14" s="175"/>
      <c r="PT14" s="175"/>
      <c r="PU14" s="175"/>
      <c r="PV14" s="175"/>
      <c r="PW14" s="175"/>
      <c r="PX14" s="175"/>
      <c r="PY14" s="175"/>
      <c r="PZ14" s="175"/>
      <c r="QA14" s="175"/>
      <c r="QB14" s="175"/>
      <c r="QC14" s="175"/>
      <c r="QD14" s="175"/>
      <c r="QE14" s="175"/>
      <c r="QF14" s="175"/>
      <c r="QG14" s="175"/>
      <c r="QH14" s="175"/>
      <c r="QI14" s="175"/>
      <c r="QJ14" s="175"/>
      <c r="QK14" s="175"/>
      <c r="QL14" s="175"/>
      <c r="QM14" s="175"/>
      <c r="QN14" s="175"/>
      <c r="QO14" s="175"/>
      <c r="QP14" s="175"/>
      <c r="QQ14" s="175"/>
      <c r="QR14" s="175"/>
    </row>
    <row r="15" spans="1:460" s="85" customFormat="1" ht="48" customHeight="1">
      <c r="A15" s="84"/>
      <c r="B15" s="92">
        <v>6</v>
      </c>
      <c r="C15" s="93"/>
      <c r="D15" s="94"/>
      <c r="E15" s="95"/>
      <c r="F15" s="104">
        <f>E15*(1+'Bitte lesen ...  + + Anleitung'!$T$26)</f>
        <v>0</v>
      </c>
      <c r="G15" s="156" t="e">
        <f>IF((E15/$E$31)&gt;0,E15/$E$31,"")</f>
        <v>#DIV/0!</v>
      </c>
      <c r="H15" s="98"/>
      <c r="I15" s="99"/>
      <c r="J15" s="162" t="str">
        <f>IF(ISNUMBER((I15-$I$12)/$I$12),(I15-$I$12)/$I$12,"- - -")</f>
        <v>- - -</v>
      </c>
      <c r="K15" s="169"/>
      <c r="L15" s="92"/>
      <c r="M15" s="94"/>
      <c r="N15" s="92"/>
      <c r="O15" s="92"/>
      <c r="P15" s="92"/>
      <c r="Q15" s="100"/>
      <c r="R15" s="92"/>
      <c r="S15" s="92"/>
      <c r="T15" s="101"/>
      <c r="U15" s="101"/>
      <c r="V15" s="101"/>
      <c r="W15" s="101"/>
      <c r="X15" s="101"/>
      <c r="Y15" s="101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  <c r="ID15" s="175"/>
      <c r="IE15" s="175"/>
      <c r="IF15" s="175"/>
      <c r="IG15" s="175"/>
      <c r="IH15" s="175"/>
      <c r="II15" s="175"/>
      <c r="IJ15" s="175"/>
      <c r="IK15" s="175"/>
      <c r="IL15" s="175"/>
      <c r="IM15" s="175"/>
      <c r="IN15" s="175"/>
      <c r="IO15" s="175"/>
      <c r="IP15" s="175"/>
      <c r="IQ15" s="175"/>
      <c r="IR15" s="175"/>
      <c r="IS15" s="175"/>
      <c r="IT15" s="175"/>
      <c r="IU15" s="175"/>
      <c r="IV15" s="175"/>
      <c r="IW15" s="175"/>
      <c r="IX15" s="175"/>
      <c r="IY15" s="175"/>
      <c r="IZ15" s="175"/>
      <c r="JA15" s="175"/>
      <c r="JB15" s="175"/>
      <c r="JC15" s="175"/>
      <c r="JD15" s="175"/>
      <c r="JE15" s="175"/>
      <c r="JF15" s="175"/>
      <c r="JG15" s="175"/>
      <c r="JH15" s="175"/>
      <c r="JI15" s="175"/>
      <c r="JJ15" s="175"/>
      <c r="JK15" s="175"/>
      <c r="JL15" s="175"/>
      <c r="JM15" s="175"/>
      <c r="JN15" s="175"/>
      <c r="JO15" s="175"/>
      <c r="JP15" s="175"/>
      <c r="JQ15" s="175"/>
      <c r="JR15" s="175"/>
      <c r="JS15" s="175"/>
      <c r="JT15" s="175"/>
      <c r="JU15" s="175"/>
      <c r="JV15" s="175"/>
      <c r="JW15" s="175"/>
      <c r="JX15" s="175"/>
      <c r="JY15" s="175"/>
      <c r="JZ15" s="175"/>
      <c r="KA15" s="175"/>
      <c r="KB15" s="175"/>
      <c r="KC15" s="175"/>
      <c r="KD15" s="175"/>
      <c r="KE15" s="175"/>
      <c r="KF15" s="175"/>
      <c r="KG15" s="175"/>
      <c r="KH15" s="175"/>
      <c r="KI15" s="175"/>
      <c r="KJ15" s="175"/>
      <c r="KK15" s="175"/>
      <c r="KL15" s="175"/>
      <c r="KM15" s="175"/>
      <c r="KN15" s="175"/>
      <c r="KO15" s="175"/>
      <c r="KP15" s="175"/>
      <c r="KQ15" s="175"/>
      <c r="KR15" s="175"/>
      <c r="KS15" s="175"/>
      <c r="KT15" s="175"/>
      <c r="KU15" s="175"/>
      <c r="KV15" s="175"/>
      <c r="KW15" s="175"/>
      <c r="KX15" s="175"/>
      <c r="KY15" s="175"/>
      <c r="KZ15" s="175"/>
      <c r="LA15" s="175"/>
      <c r="LB15" s="175"/>
      <c r="LC15" s="175"/>
      <c r="LD15" s="175"/>
      <c r="LE15" s="175"/>
      <c r="LF15" s="175"/>
      <c r="LG15" s="175"/>
      <c r="LH15" s="175"/>
      <c r="LI15" s="175"/>
      <c r="LJ15" s="175"/>
      <c r="LK15" s="175"/>
      <c r="LL15" s="175"/>
      <c r="LM15" s="175"/>
      <c r="LN15" s="175"/>
      <c r="LO15" s="175"/>
      <c r="LP15" s="175"/>
      <c r="LQ15" s="175"/>
      <c r="LR15" s="175"/>
      <c r="LS15" s="175"/>
      <c r="LT15" s="175"/>
      <c r="LU15" s="175"/>
      <c r="LV15" s="175"/>
      <c r="LW15" s="175"/>
      <c r="LX15" s="175"/>
      <c r="LY15" s="175"/>
      <c r="LZ15" s="175"/>
      <c r="MA15" s="175"/>
      <c r="MB15" s="175"/>
      <c r="MC15" s="175"/>
      <c r="MD15" s="175"/>
      <c r="ME15" s="175"/>
      <c r="MF15" s="175"/>
      <c r="MG15" s="175"/>
      <c r="MH15" s="175"/>
      <c r="MI15" s="175"/>
      <c r="MJ15" s="175"/>
      <c r="MK15" s="175"/>
      <c r="ML15" s="175"/>
      <c r="MM15" s="175"/>
      <c r="MN15" s="175"/>
      <c r="MO15" s="175"/>
      <c r="MP15" s="175"/>
      <c r="MQ15" s="175"/>
      <c r="MR15" s="175"/>
      <c r="MS15" s="175"/>
      <c r="MT15" s="175"/>
      <c r="MU15" s="175"/>
      <c r="MV15" s="175"/>
      <c r="MW15" s="175"/>
      <c r="MX15" s="175"/>
      <c r="MY15" s="175"/>
      <c r="MZ15" s="175"/>
      <c r="NA15" s="175"/>
      <c r="NB15" s="175"/>
      <c r="NC15" s="175"/>
      <c r="ND15" s="175"/>
      <c r="NE15" s="175"/>
      <c r="NF15" s="175"/>
      <c r="NG15" s="175"/>
      <c r="NH15" s="175"/>
      <c r="NI15" s="175"/>
      <c r="NJ15" s="175"/>
      <c r="NK15" s="175"/>
      <c r="NL15" s="175"/>
      <c r="NM15" s="175"/>
      <c r="NN15" s="175"/>
      <c r="NO15" s="175"/>
      <c r="NP15" s="175"/>
      <c r="NQ15" s="175"/>
      <c r="NR15" s="175"/>
      <c r="NS15" s="175"/>
      <c r="NT15" s="175"/>
      <c r="NU15" s="175"/>
      <c r="NV15" s="175"/>
      <c r="NW15" s="175"/>
      <c r="NX15" s="175"/>
      <c r="NY15" s="175"/>
      <c r="NZ15" s="175"/>
      <c r="OA15" s="175"/>
      <c r="OB15" s="175"/>
      <c r="OC15" s="175"/>
      <c r="OD15" s="175"/>
      <c r="OE15" s="175"/>
      <c r="OF15" s="175"/>
      <c r="OG15" s="175"/>
      <c r="OH15" s="175"/>
      <c r="OI15" s="175"/>
      <c r="OJ15" s="175"/>
      <c r="OK15" s="175"/>
      <c r="OL15" s="175"/>
      <c r="OM15" s="175"/>
      <c r="ON15" s="175"/>
      <c r="OO15" s="175"/>
      <c r="OP15" s="175"/>
      <c r="OQ15" s="175"/>
      <c r="OR15" s="175"/>
      <c r="OS15" s="175"/>
      <c r="OT15" s="175"/>
      <c r="OU15" s="175"/>
      <c r="OV15" s="175"/>
      <c r="OW15" s="175"/>
      <c r="OX15" s="175"/>
      <c r="OY15" s="175"/>
      <c r="OZ15" s="175"/>
      <c r="PA15" s="175"/>
      <c r="PB15" s="175"/>
      <c r="PC15" s="175"/>
      <c r="PD15" s="175"/>
      <c r="PE15" s="175"/>
      <c r="PF15" s="175"/>
      <c r="PG15" s="175"/>
      <c r="PH15" s="175"/>
      <c r="PI15" s="175"/>
      <c r="PJ15" s="175"/>
      <c r="PK15" s="175"/>
      <c r="PL15" s="175"/>
      <c r="PM15" s="175"/>
      <c r="PN15" s="175"/>
      <c r="PO15" s="175"/>
      <c r="PP15" s="175"/>
      <c r="PQ15" s="175"/>
      <c r="PR15" s="175"/>
      <c r="PS15" s="175"/>
      <c r="PT15" s="175"/>
      <c r="PU15" s="175"/>
      <c r="PV15" s="175"/>
      <c r="PW15" s="175"/>
      <c r="PX15" s="175"/>
      <c r="PY15" s="175"/>
      <c r="PZ15" s="175"/>
      <c r="QA15" s="175"/>
      <c r="QB15" s="175"/>
      <c r="QC15" s="175"/>
      <c r="QD15" s="175"/>
      <c r="QE15" s="175"/>
      <c r="QF15" s="175"/>
      <c r="QG15" s="175"/>
      <c r="QH15" s="175"/>
      <c r="QI15" s="175"/>
      <c r="QJ15" s="175"/>
      <c r="QK15" s="175"/>
      <c r="QL15" s="175"/>
      <c r="QM15" s="175"/>
      <c r="QN15" s="175"/>
      <c r="QO15" s="175"/>
      <c r="QP15" s="175"/>
      <c r="QQ15" s="175"/>
      <c r="QR15" s="175"/>
    </row>
    <row r="16" spans="1:460" s="85" customFormat="1" ht="48" customHeight="1">
      <c r="A16" s="84"/>
      <c r="B16" s="92">
        <v>7</v>
      </c>
      <c r="C16" s="93"/>
      <c r="D16" s="94"/>
      <c r="E16" s="95"/>
      <c r="F16" s="104">
        <f>E16*(1+'Bitte lesen ...  + + Anleitung'!$T$26)</f>
        <v>0</v>
      </c>
      <c r="G16" s="156" t="e">
        <f>IF((E16/$E$31)&gt;0,E16/$E$31,"")</f>
        <v>#DIV/0!</v>
      </c>
      <c r="H16" s="98"/>
      <c r="I16" s="99"/>
      <c r="J16" s="162" t="str">
        <f>IF(ISNUMBER((I16-$I$12)/$I$12),(I16-$I$12)/$I$12,"- - -")</f>
        <v>- - -</v>
      </c>
      <c r="K16" s="169"/>
      <c r="L16" s="92"/>
      <c r="M16" s="94"/>
      <c r="N16" s="92"/>
      <c r="O16" s="92"/>
      <c r="P16" s="92"/>
      <c r="Q16" s="100"/>
      <c r="R16" s="92"/>
      <c r="S16" s="92"/>
      <c r="T16" s="101"/>
      <c r="U16" s="101"/>
      <c r="V16" s="101"/>
      <c r="W16" s="101"/>
      <c r="X16" s="101"/>
      <c r="Y16" s="101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  <c r="ID16" s="175"/>
      <c r="IE16" s="175"/>
      <c r="IF16" s="175"/>
      <c r="IG16" s="175"/>
      <c r="IH16" s="175"/>
      <c r="II16" s="175"/>
      <c r="IJ16" s="175"/>
      <c r="IK16" s="175"/>
      <c r="IL16" s="175"/>
      <c r="IM16" s="175"/>
      <c r="IN16" s="175"/>
      <c r="IO16" s="175"/>
      <c r="IP16" s="175"/>
      <c r="IQ16" s="175"/>
      <c r="IR16" s="175"/>
      <c r="IS16" s="175"/>
      <c r="IT16" s="175"/>
      <c r="IU16" s="175"/>
      <c r="IV16" s="175"/>
      <c r="IW16" s="175"/>
      <c r="IX16" s="175"/>
      <c r="IY16" s="175"/>
      <c r="IZ16" s="175"/>
      <c r="JA16" s="175"/>
      <c r="JB16" s="175"/>
      <c r="JC16" s="175"/>
      <c r="JD16" s="175"/>
      <c r="JE16" s="175"/>
      <c r="JF16" s="175"/>
      <c r="JG16" s="175"/>
      <c r="JH16" s="175"/>
      <c r="JI16" s="175"/>
      <c r="JJ16" s="175"/>
      <c r="JK16" s="175"/>
      <c r="JL16" s="175"/>
      <c r="JM16" s="175"/>
      <c r="JN16" s="175"/>
      <c r="JO16" s="175"/>
      <c r="JP16" s="175"/>
      <c r="JQ16" s="175"/>
      <c r="JR16" s="175"/>
      <c r="JS16" s="175"/>
      <c r="JT16" s="175"/>
      <c r="JU16" s="175"/>
      <c r="JV16" s="175"/>
      <c r="JW16" s="175"/>
      <c r="JX16" s="175"/>
      <c r="JY16" s="175"/>
      <c r="JZ16" s="175"/>
      <c r="KA16" s="175"/>
      <c r="KB16" s="175"/>
      <c r="KC16" s="175"/>
      <c r="KD16" s="175"/>
      <c r="KE16" s="175"/>
      <c r="KF16" s="175"/>
      <c r="KG16" s="175"/>
      <c r="KH16" s="175"/>
      <c r="KI16" s="175"/>
      <c r="KJ16" s="175"/>
      <c r="KK16" s="175"/>
      <c r="KL16" s="175"/>
      <c r="KM16" s="175"/>
      <c r="KN16" s="175"/>
      <c r="KO16" s="175"/>
      <c r="KP16" s="175"/>
      <c r="KQ16" s="175"/>
      <c r="KR16" s="175"/>
      <c r="KS16" s="175"/>
      <c r="KT16" s="175"/>
      <c r="KU16" s="175"/>
      <c r="KV16" s="175"/>
      <c r="KW16" s="175"/>
      <c r="KX16" s="175"/>
      <c r="KY16" s="175"/>
      <c r="KZ16" s="175"/>
      <c r="LA16" s="175"/>
      <c r="LB16" s="175"/>
      <c r="LC16" s="175"/>
      <c r="LD16" s="175"/>
      <c r="LE16" s="175"/>
      <c r="LF16" s="175"/>
      <c r="LG16" s="175"/>
      <c r="LH16" s="175"/>
      <c r="LI16" s="175"/>
      <c r="LJ16" s="175"/>
      <c r="LK16" s="175"/>
      <c r="LL16" s="175"/>
      <c r="LM16" s="175"/>
      <c r="LN16" s="175"/>
      <c r="LO16" s="175"/>
      <c r="LP16" s="175"/>
      <c r="LQ16" s="175"/>
      <c r="LR16" s="175"/>
      <c r="LS16" s="175"/>
      <c r="LT16" s="175"/>
      <c r="LU16" s="175"/>
      <c r="LV16" s="175"/>
      <c r="LW16" s="175"/>
      <c r="LX16" s="175"/>
      <c r="LY16" s="175"/>
      <c r="LZ16" s="175"/>
      <c r="MA16" s="175"/>
      <c r="MB16" s="175"/>
      <c r="MC16" s="175"/>
      <c r="MD16" s="175"/>
      <c r="ME16" s="175"/>
      <c r="MF16" s="175"/>
      <c r="MG16" s="175"/>
      <c r="MH16" s="175"/>
      <c r="MI16" s="175"/>
      <c r="MJ16" s="175"/>
      <c r="MK16" s="175"/>
      <c r="ML16" s="175"/>
      <c r="MM16" s="175"/>
      <c r="MN16" s="175"/>
      <c r="MO16" s="175"/>
      <c r="MP16" s="175"/>
      <c r="MQ16" s="175"/>
      <c r="MR16" s="175"/>
      <c r="MS16" s="175"/>
      <c r="MT16" s="175"/>
      <c r="MU16" s="175"/>
      <c r="MV16" s="175"/>
      <c r="MW16" s="175"/>
      <c r="MX16" s="175"/>
      <c r="MY16" s="175"/>
      <c r="MZ16" s="175"/>
      <c r="NA16" s="175"/>
      <c r="NB16" s="175"/>
      <c r="NC16" s="175"/>
      <c r="ND16" s="175"/>
      <c r="NE16" s="175"/>
      <c r="NF16" s="175"/>
      <c r="NG16" s="175"/>
      <c r="NH16" s="175"/>
      <c r="NI16" s="175"/>
      <c r="NJ16" s="175"/>
      <c r="NK16" s="175"/>
      <c r="NL16" s="175"/>
      <c r="NM16" s="175"/>
      <c r="NN16" s="175"/>
      <c r="NO16" s="175"/>
      <c r="NP16" s="175"/>
      <c r="NQ16" s="175"/>
      <c r="NR16" s="175"/>
      <c r="NS16" s="175"/>
      <c r="NT16" s="175"/>
      <c r="NU16" s="175"/>
      <c r="NV16" s="175"/>
      <c r="NW16" s="175"/>
      <c r="NX16" s="175"/>
      <c r="NY16" s="175"/>
      <c r="NZ16" s="175"/>
      <c r="OA16" s="175"/>
      <c r="OB16" s="175"/>
      <c r="OC16" s="175"/>
      <c r="OD16" s="175"/>
      <c r="OE16" s="175"/>
      <c r="OF16" s="175"/>
      <c r="OG16" s="175"/>
      <c r="OH16" s="175"/>
      <c r="OI16" s="175"/>
      <c r="OJ16" s="175"/>
      <c r="OK16" s="175"/>
      <c r="OL16" s="175"/>
      <c r="OM16" s="175"/>
      <c r="ON16" s="175"/>
      <c r="OO16" s="175"/>
      <c r="OP16" s="175"/>
      <c r="OQ16" s="175"/>
      <c r="OR16" s="175"/>
      <c r="OS16" s="175"/>
      <c r="OT16" s="175"/>
      <c r="OU16" s="175"/>
      <c r="OV16" s="175"/>
      <c r="OW16" s="175"/>
      <c r="OX16" s="175"/>
      <c r="OY16" s="175"/>
      <c r="OZ16" s="175"/>
      <c r="PA16" s="175"/>
      <c r="PB16" s="175"/>
      <c r="PC16" s="175"/>
      <c r="PD16" s="175"/>
      <c r="PE16" s="175"/>
      <c r="PF16" s="175"/>
      <c r="PG16" s="175"/>
      <c r="PH16" s="175"/>
      <c r="PI16" s="175"/>
      <c r="PJ16" s="175"/>
      <c r="PK16" s="175"/>
      <c r="PL16" s="175"/>
      <c r="PM16" s="175"/>
      <c r="PN16" s="175"/>
      <c r="PO16" s="175"/>
      <c r="PP16" s="175"/>
      <c r="PQ16" s="175"/>
      <c r="PR16" s="175"/>
      <c r="PS16" s="175"/>
      <c r="PT16" s="175"/>
      <c r="PU16" s="175"/>
      <c r="PV16" s="175"/>
      <c r="PW16" s="175"/>
      <c r="PX16" s="175"/>
      <c r="PY16" s="175"/>
      <c r="PZ16" s="175"/>
      <c r="QA16" s="175"/>
      <c r="QB16" s="175"/>
      <c r="QC16" s="175"/>
      <c r="QD16" s="175"/>
      <c r="QE16" s="175"/>
      <c r="QF16" s="175"/>
      <c r="QG16" s="175"/>
      <c r="QH16" s="175"/>
      <c r="QI16" s="175"/>
      <c r="QJ16" s="175"/>
      <c r="QK16" s="175"/>
      <c r="QL16" s="175"/>
      <c r="QM16" s="175"/>
      <c r="QN16" s="175"/>
      <c r="QO16" s="175"/>
      <c r="QP16" s="175"/>
      <c r="QQ16" s="175"/>
      <c r="QR16" s="175"/>
    </row>
    <row r="17" spans="1:460" s="85" customFormat="1" ht="48" customHeight="1">
      <c r="A17" s="84"/>
      <c r="B17" s="92">
        <v>8</v>
      </c>
      <c r="C17" s="93"/>
      <c r="D17" s="94"/>
      <c r="E17" s="95"/>
      <c r="F17" s="104">
        <f>E17*(1+'Bitte lesen ...  + + Anleitung'!$T$26)</f>
        <v>0</v>
      </c>
      <c r="G17" s="156" t="e">
        <f>IF((E17/$E$31)&gt;0,E17/$E$31,"")</f>
        <v>#DIV/0!</v>
      </c>
      <c r="H17" s="98"/>
      <c r="I17" s="99"/>
      <c r="J17" s="162" t="str">
        <f>IF(ISNUMBER((I17-$I$12)/$I$12),(I17-$I$12)/$I$12,"- - -")</f>
        <v>- - -</v>
      </c>
      <c r="K17" s="169"/>
      <c r="L17" s="92"/>
      <c r="M17" s="94"/>
      <c r="N17" s="92"/>
      <c r="O17" s="92"/>
      <c r="P17" s="92"/>
      <c r="Q17" s="100"/>
      <c r="R17" s="92"/>
      <c r="S17" s="92"/>
      <c r="T17" s="101"/>
      <c r="U17" s="101"/>
      <c r="V17" s="101"/>
      <c r="W17" s="101"/>
      <c r="X17" s="101"/>
      <c r="Y17" s="101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  <c r="ID17" s="175"/>
      <c r="IE17" s="175"/>
      <c r="IF17" s="175"/>
      <c r="IG17" s="175"/>
      <c r="IH17" s="175"/>
      <c r="II17" s="175"/>
      <c r="IJ17" s="175"/>
      <c r="IK17" s="175"/>
      <c r="IL17" s="175"/>
      <c r="IM17" s="175"/>
      <c r="IN17" s="175"/>
      <c r="IO17" s="175"/>
      <c r="IP17" s="175"/>
      <c r="IQ17" s="175"/>
      <c r="IR17" s="175"/>
      <c r="IS17" s="175"/>
      <c r="IT17" s="175"/>
      <c r="IU17" s="175"/>
      <c r="IV17" s="175"/>
      <c r="IW17" s="175"/>
      <c r="IX17" s="175"/>
      <c r="IY17" s="175"/>
      <c r="IZ17" s="175"/>
      <c r="JA17" s="175"/>
      <c r="JB17" s="175"/>
      <c r="JC17" s="175"/>
      <c r="JD17" s="175"/>
      <c r="JE17" s="175"/>
      <c r="JF17" s="175"/>
      <c r="JG17" s="175"/>
      <c r="JH17" s="175"/>
      <c r="JI17" s="175"/>
      <c r="JJ17" s="175"/>
      <c r="JK17" s="175"/>
      <c r="JL17" s="175"/>
      <c r="JM17" s="175"/>
      <c r="JN17" s="175"/>
      <c r="JO17" s="175"/>
      <c r="JP17" s="175"/>
      <c r="JQ17" s="175"/>
      <c r="JR17" s="175"/>
      <c r="JS17" s="175"/>
      <c r="JT17" s="175"/>
      <c r="JU17" s="175"/>
      <c r="JV17" s="175"/>
      <c r="JW17" s="175"/>
      <c r="JX17" s="175"/>
      <c r="JY17" s="175"/>
      <c r="JZ17" s="175"/>
      <c r="KA17" s="175"/>
      <c r="KB17" s="175"/>
      <c r="KC17" s="175"/>
      <c r="KD17" s="175"/>
      <c r="KE17" s="175"/>
      <c r="KF17" s="175"/>
      <c r="KG17" s="175"/>
      <c r="KH17" s="175"/>
      <c r="KI17" s="175"/>
      <c r="KJ17" s="175"/>
      <c r="KK17" s="175"/>
      <c r="KL17" s="175"/>
      <c r="KM17" s="175"/>
      <c r="KN17" s="175"/>
      <c r="KO17" s="175"/>
      <c r="KP17" s="175"/>
      <c r="KQ17" s="175"/>
      <c r="KR17" s="175"/>
      <c r="KS17" s="175"/>
      <c r="KT17" s="175"/>
      <c r="KU17" s="175"/>
      <c r="KV17" s="175"/>
      <c r="KW17" s="175"/>
      <c r="KX17" s="175"/>
      <c r="KY17" s="175"/>
      <c r="KZ17" s="175"/>
      <c r="LA17" s="175"/>
      <c r="LB17" s="175"/>
      <c r="LC17" s="175"/>
      <c r="LD17" s="175"/>
      <c r="LE17" s="175"/>
      <c r="LF17" s="175"/>
      <c r="LG17" s="175"/>
      <c r="LH17" s="175"/>
      <c r="LI17" s="175"/>
      <c r="LJ17" s="175"/>
      <c r="LK17" s="175"/>
      <c r="LL17" s="175"/>
      <c r="LM17" s="175"/>
      <c r="LN17" s="175"/>
      <c r="LO17" s="175"/>
      <c r="LP17" s="175"/>
      <c r="LQ17" s="175"/>
      <c r="LR17" s="175"/>
      <c r="LS17" s="175"/>
      <c r="LT17" s="175"/>
      <c r="LU17" s="175"/>
      <c r="LV17" s="175"/>
      <c r="LW17" s="175"/>
      <c r="LX17" s="175"/>
      <c r="LY17" s="175"/>
      <c r="LZ17" s="175"/>
      <c r="MA17" s="175"/>
      <c r="MB17" s="175"/>
      <c r="MC17" s="175"/>
      <c r="MD17" s="175"/>
      <c r="ME17" s="175"/>
      <c r="MF17" s="175"/>
      <c r="MG17" s="175"/>
      <c r="MH17" s="175"/>
      <c r="MI17" s="175"/>
      <c r="MJ17" s="175"/>
      <c r="MK17" s="175"/>
      <c r="ML17" s="175"/>
      <c r="MM17" s="175"/>
      <c r="MN17" s="175"/>
      <c r="MO17" s="175"/>
      <c r="MP17" s="175"/>
      <c r="MQ17" s="175"/>
      <c r="MR17" s="175"/>
      <c r="MS17" s="175"/>
      <c r="MT17" s="175"/>
      <c r="MU17" s="175"/>
      <c r="MV17" s="175"/>
      <c r="MW17" s="175"/>
      <c r="MX17" s="175"/>
      <c r="MY17" s="175"/>
      <c r="MZ17" s="175"/>
      <c r="NA17" s="175"/>
      <c r="NB17" s="175"/>
      <c r="NC17" s="175"/>
      <c r="ND17" s="175"/>
      <c r="NE17" s="175"/>
      <c r="NF17" s="175"/>
      <c r="NG17" s="175"/>
      <c r="NH17" s="175"/>
      <c r="NI17" s="175"/>
      <c r="NJ17" s="175"/>
      <c r="NK17" s="175"/>
      <c r="NL17" s="175"/>
      <c r="NM17" s="175"/>
      <c r="NN17" s="175"/>
      <c r="NO17" s="175"/>
      <c r="NP17" s="175"/>
      <c r="NQ17" s="175"/>
      <c r="NR17" s="175"/>
      <c r="NS17" s="175"/>
      <c r="NT17" s="175"/>
      <c r="NU17" s="175"/>
      <c r="NV17" s="175"/>
      <c r="NW17" s="175"/>
      <c r="NX17" s="175"/>
      <c r="NY17" s="175"/>
      <c r="NZ17" s="175"/>
      <c r="OA17" s="175"/>
      <c r="OB17" s="175"/>
      <c r="OC17" s="175"/>
      <c r="OD17" s="175"/>
      <c r="OE17" s="175"/>
      <c r="OF17" s="175"/>
      <c r="OG17" s="175"/>
      <c r="OH17" s="175"/>
      <c r="OI17" s="175"/>
      <c r="OJ17" s="175"/>
      <c r="OK17" s="175"/>
      <c r="OL17" s="175"/>
      <c r="OM17" s="175"/>
      <c r="ON17" s="175"/>
      <c r="OO17" s="175"/>
      <c r="OP17" s="175"/>
      <c r="OQ17" s="175"/>
      <c r="OR17" s="175"/>
      <c r="OS17" s="175"/>
      <c r="OT17" s="175"/>
      <c r="OU17" s="175"/>
      <c r="OV17" s="175"/>
      <c r="OW17" s="175"/>
      <c r="OX17" s="175"/>
      <c r="OY17" s="175"/>
      <c r="OZ17" s="175"/>
      <c r="PA17" s="175"/>
      <c r="PB17" s="175"/>
      <c r="PC17" s="175"/>
      <c r="PD17" s="175"/>
      <c r="PE17" s="175"/>
      <c r="PF17" s="175"/>
      <c r="PG17" s="175"/>
      <c r="PH17" s="175"/>
      <c r="PI17" s="175"/>
      <c r="PJ17" s="175"/>
      <c r="PK17" s="175"/>
      <c r="PL17" s="175"/>
      <c r="PM17" s="175"/>
      <c r="PN17" s="175"/>
      <c r="PO17" s="175"/>
      <c r="PP17" s="175"/>
      <c r="PQ17" s="175"/>
      <c r="PR17" s="175"/>
      <c r="PS17" s="175"/>
      <c r="PT17" s="175"/>
      <c r="PU17" s="175"/>
      <c r="PV17" s="175"/>
      <c r="PW17" s="175"/>
      <c r="PX17" s="175"/>
      <c r="PY17" s="175"/>
      <c r="PZ17" s="175"/>
      <c r="QA17" s="175"/>
      <c r="QB17" s="175"/>
      <c r="QC17" s="175"/>
      <c r="QD17" s="175"/>
      <c r="QE17" s="175"/>
      <c r="QF17" s="175"/>
      <c r="QG17" s="175"/>
      <c r="QH17" s="175"/>
      <c r="QI17" s="175"/>
      <c r="QJ17" s="175"/>
      <c r="QK17" s="175"/>
      <c r="QL17" s="175"/>
      <c r="QM17" s="175"/>
      <c r="QN17" s="175"/>
      <c r="QO17" s="175"/>
      <c r="QP17" s="175"/>
      <c r="QQ17" s="175"/>
      <c r="QR17" s="175"/>
    </row>
    <row r="18" spans="1:460" s="85" customFormat="1" ht="48" customHeight="1">
      <c r="A18" s="84"/>
      <c r="B18" s="92">
        <v>9</v>
      </c>
      <c r="C18" s="93"/>
      <c r="D18" s="94"/>
      <c r="E18" s="95"/>
      <c r="F18" s="104">
        <f>E18*(1+'Bitte lesen ...  + + Anleitung'!$T$26)</f>
        <v>0</v>
      </c>
      <c r="G18" s="156" t="e">
        <f>IF((E18/$E$31)&gt;0,E18/$E$31,"")</f>
        <v>#DIV/0!</v>
      </c>
      <c r="H18" s="141"/>
      <c r="I18" s="99"/>
      <c r="J18" s="162" t="str">
        <f>IF(ISNUMBER((I18-$I$12)/$I$12),(I18-$I$12)/$I$12,"- - -")</f>
        <v>- - -</v>
      </c>
      <c r="K18" s="169"/>
      <c r="L18" s="92"/>
      <c r="M18" s="94"/>
      <c r="N18" s="92"/>
      <c r="O18" s="92"/>
      <c r="P18" s="92"/>
      <c r="Q18" s="100"/>
      <c r="R18" s="92"/>
      <c r="S18" s="92"/>
      <c r="T18" s="101"/>
      <c r="U18" s="101"/>
      <c r="V18" s="101"/>
      <c r="W18" s="101"/>
      <c r="X18" s="101"/>
      <c r="Y18" s="101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  <c r="IE18" s="175"/>
      <c r="IF18" s="175"/>
      <c r="IG18" s="175"/>
      <c r="IH18" s="175"/>
      <c r="II18" s="175"/>
      <c r="IJ18" s="175"/>
      <c r="IK18" s="175"/>
      <c r="IL18" s="175"/>
      <c r="IM18" s="175"/>
      <c r="IN18" s="175"/>
      <c r="IO18" s="175"/>
      <c r="IP18" s="175"/>
      <c r="IQ18" s="175"/>
      <c r="IR18" s="175"/>
      <c r="IS18" s="175"/>
      <c r="IT18" s="175"/>
      <c r="IU18" s="175"/>
      <c r="IV18" s="175"/>
      <c r="IW18" s="175"/>
      <c r="IX18" s="175"/>
      <c r="IY18" s="175"/>
      <c r="IZ18" s="175"/>
      <c r="JA18" s="175"/>
      <c r="JB18" s="175"/>
      <c r="JC18" s="175"/>
      <c r="JD18" s="175"/>
      <c r="JE18" s="175"/>
      <c r="JF18" s="175"/>
      <c r="JG18" s="175"/>
      <c r="JH18" s="175"/>
      <c r="JI18" s="175"/>
      <c r="JJ18" s="175"/>
      <c r="JK18" s="175"/>
      <c r="JL18" s="175"/>
      <c r="JM18" s="175"/>
      <c r="JN18" s="175"/>
      <c r="JO18" s="175"/>
      <c r="JP18" s="175"/>
      <c r="JQ18" s="175"/>
      <c r="JR18" s="175"/>
      <c r="JS18" s="175"/>
      <c r="JT18" s="175"/>
      <c r="JU18" s="175"/>
      <c r="JV18" s="175"/>
      <c r="JW18" s="175"/>
      <c r="JX18" s="175"/>
      <c r="JY18" s="175"/>
      <c r="JZ18" s="175"/>
      <c r="KA18" s="175"/>
      <c r="KB18" s="175"/>
      <c r="KC18" s="175"/>
      <c r="KD18" s="175"/>
      <c r="KE18" s="175"/>
      <c r="KF18" s="175"/>
      <c r="KG18" s="175"/>
      <c r="KH18" s="175"/>
      <c r="KI18" s="175"/>
      <c r="KJ18" s="175"/>
      <c r="KK18" s="175"/>
      <c r="KL18" s="175"/>
      <c r="KM18" s="175"/>
      <c r="KN18" s="175"/>
      <c r="KO18" s="175"/>
      <c r="KP18" s="175"/>
      <c r="KQ18" s="175"/>
      <c r="KR18" s="175"/>
      <c r="KS18" s="175"/>
      <c r="KT18" s="175"/>
      <c r="KU18" s="175"/>
      <c r="KV18" s="175"/>
      <c r="KW18" s="175"/>
      <c r="KX18" s="175"/>
      <c r="KY18" s="175"/>
      <c r="KZ18" s="175"/>
      <c r="LA18" s="175"/>
      <c r="LB18" s="175"/>
      <c r="LC18" s="175"/>
      <c r="LD18" s="175"/>
      <c r="LE18" s="175"/>
      <c r="LF18" s="175"/>
      <c r="LG18" s="175"/>
      <c r="LH18" s="175"/>
      <c r="LI18" s="175"/>
      <c r="LJ18" s="175"/>
      <c r="LK18" s="175"/>
      <c r="LL18" s="175"/>
      <c r="LM18" s="175"/>
      <c r="LN18" s="175"/>
      <c r="LO18" s="175"/>
      <c r="LP18" s="175"/>
      <c r="LQ18" s="175"/>
      <c r="LR18" s="175"/>
      <c r="LS18" s="175"/>
      <c r="LT18" s="175"/>
      <c r="LU18" s="175"/>
      <c r="LV18" s="175"/>
      <c r="LW18" s="175"/>
      <c r="LX18" s="175"/>
      <c r="LY18" s="175"/>
      <c r="LZ18" s="175"/>
      <c r="MA18" s="175"/>
      <c r="MB18" s="175"/>
      <c r="MC18" s="175"/>
      <c r="MD18" s="175"/>
      <c r="ME18" s="175"/>
      <c r="MF18" s="175"/>
      <c r="MG18" s="175"/>
      <c r="MH18" s="175"/>
      <c r="MI18" s="175"/>
      <c r="MJ18" s="175"/>
      <c r="MK18" s="175"/>
      <c r="ML18" s="175"/>
      <c r="MM18" s="175"/>
      <c r="MN18" s="175"/>
      <c r="MO18" s="175"/>
      <c r="MP18" s="175"/>
      <c r="MQ18" s="175"/>
      <c r="MR18" s="175"/>
      <c r="MS18" s="175"/>
      <c r="MT18" s="175"/>
      <c r="MU18" s="175"/>
      <c r="MV18" s="175"/>
      <c r="MW18" s="175"/>
      <c r="MX18" s="175"/>
      <c r="MY18" s="175"/>
      <c r="MZ18" s="175"/>
      <c r="NA18" s="175"/>
      <c r="NB18" s="175"/>
      <c r="NC18" s="175"/>
      <c r="ND18" s="175"/>
      <c r="NE18" s="175"/>
      <c r="NF18" s="175"/>
      <c r="NG18" s="175"/>
      <c r="NH18" s="175"/>
      <c r="NI18" s="175"/>
      <c r="NJ18" s="175"/>
      <c r="NK18" s="175"/>
      <c r="NL18" s="175"/>
      <c r="NM18" s="175"/>
      <c r="NN18" s="175"/>
      <c r="NO18" s="175"/>
      <c r="NP18" s="175"/>
      <c r="NQ18" s="175"/>
      <c r="NR18" s="175"/>
      <c r="NS18" s="175"/>
      <c r="NT18" s="175"/>
      <c r="NU18" s="175"/>
      <c r="NV18" s="175"/>
      <c r="NW18" s="175"/>
      <c r="NX18" s="175"/>
      <c r="NY18" s="175"/>
      <c r="NZ18" s="175"/>
      <c r="OA18" s="175"/>
      <c r="OB18" s="175"/>
      <c r="OC18" s="175"/>
      <c r="OD18" s="175"/>
      <c r="OE18" s="175"/>
      <c r="OF18" s="175"/>
      <c r="OG18" s="175"/>
      <c r="OH18" s="175"/>
      <c r="OI18" s="175"/>
      <c r="OJ18" s="175"/>
      <c r="OK18" s="175"/>
      <c r="OL18" s="175"/>
      <c r="OM18" s="175"/>
      <c r="ON18" s="175"/>
      <c r="OO18" s="175"/>
      <c r="OP18" s="175"/>
      <c r="OQ18" s="175"/>
      <c r="OR18" s="175"/>
      <c r="OS18" s="175"/>
      <c r="OT18" s="175"/>
      <c r="OU18" s="175"/>
      <c r="OV18" s="175"/>
      <c r="OW18" s="175"/>
      <c r="OX18" s="175"/>
      <c r="OY18" s="175"/>
      <c r="OZ18" s="175"/>
      <c r="PA18" s="175"/>
      <c r="PB18" s="175"/>
      <c r="PC18" s="175"/>
      <c r="PD18" s="175"/>
      <c r="PE18" s="175"/>
      <c r="PF18" s="175"/>
      <c r="PG18" s="175"/>
      <c r="PH18" s="175"/>
      <c r="PI18" s="175"/>
      <c r="PJ18" s="175"/>
      <c r="PK18" s="175"/>
      <c r="PL18" s="175"/>
      <c r="PM18" s="175"/>
      <c r="PN18" s="175"/>
      <c r="PO18" s="175"/>
      <c r="PP18" s="175"/>
      <c r="PQ18" s="175"/>
      <c r="PR18" s="175"/>
      <c r="PS18" s="175"/>
      <c r="PT18" s="175"/>
      <c r="PU18" s="175"/>
      <c r="PV18" s="175"/>
      <c r="PW18" s="175"/>
      <c r="PX18" s="175"/>
      <c r="PY18" s="175"/>
      <c r="PZ18" s="175"/>
      <c r="QA18" s="175"/>
      <c r="QB18" s="175"/>
      <c r="QC18" s="175"/>
      <c r="QD18" s="175"/>
      <c r="QE18" s="175"/>
      <c r="QF18" s="175"/>
      <c r="QG18" s="175"/>
      <c r="QH18" s="175"/>
      <c r="QI18" s="175"/>
      <c r="QJ18" s="175"/>
      <c r="QK18" s="175"/>
      <c r="QL18" s="175"/>
      <c r="QM18" s="175"/>
      <c r="QN18" s="175"/>
      <c r="QO18" s="175"/>
      <c r="QP18" s="175"/>
      <c r="QQ18" s="175"/>
      <c r="QR18" s="175"/>
    </row>
    <row r="19" spans="1:460" s="85" customFormat="1" ht="48" customHeight="1">
      <c r="A19" s="84"/>
      <c r="B19" s="92">
        <v>10</v>
      </c>
      <c r="C19" s="93"/>
      <c r="D19" s="94"/>
      <c r="E19" s="95"/>
      <c r="F19" s="104">
        <f>E19*(1+'Bitte lesen ...  + + Anleitung'!$T$26)</f>
        <v>0</v>
      </c>
      <c r="G19" s="156" t="e">
        <f>IF((E19/$E$31)&gt;0,E19/$E$31,"")</f>
        <v>#DIV/0!</v>
      </c>
      <c r="H19" s="98"/>
      <c r="I19" s="99"/>
      <c r="J19" s="162" t="str">
        <f>IF(ISNUMBER((I19-$I$12)/$I$12),(I19-$I$12)/$I$12,"- - -")</f>
        <v>- - -</v>
      </c>
      <c r="K19" s="169"/>
      <c r="L19" s="92"/>
      <c r="M19" s="94"/>
      <c r="N19" s="92"/>
      <c r="O19" s="92"/>
      <c r="P19" s="92"/>
      <c r="Q19" s="100"/>
      <c r="R19" s="92"/>
      <c r="S19" s="92"/>
      <c r="T19" s="101"/>
      <c r="U19" s="101"/>
      <c r="V19" s="101"/>
      <c r="W19" s="101"/>
      <c r="X19" s="101"/>
      <c r="Y19" s="101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75"/>
      <c r="KB19" s="175"/>
      <c r="KC19" s="175"/>
      <c r="KD19" s="175"/>
      <c r="KE19" s="175"/>
      <c r="KF19" s="175"/>
      <c r="KG19" s="175"/>
      <c r="KH19" s="175"/>
      <c r="KI19" s="175"/>
      <c r="KJ19" s="175"/>
      <c r="KK19" s="175"/>
      <c r="KL19" s="175"/>
      <c r="KM19" s="175"/>
      <c r="KN19" s="175"/>
      <c r="KO19" s="175"/>
      <c r="KP19" s="175"/>
      <c r="KQ19" s="175"/>
      <c r="KR19" s="175"/>
      <c r="KS19" s="175"/>
      <c r="KT19" s="175"/>
      <c r="KU19" s="175"/>
      <c r="KV19" s="175"/>
      <c r="KW19" s="175"/>
      <c r="KX19" s="175"/>
      <c r="KY19" s="175"/>
      <c r="KZ19" s="175"/>
      <c r="LA19" s="175"/>
      <c r="LB19" s="175"/>
      <c r="LC19" s="175"/>
      <c r="LD19" s="175"/>
      <c r="LE19" s="175"/>
      <c r="LF19" s="175"/>
      <c r="LG19" s="175"/>
      <c r="LH19" s="175"/>
      <c r="LI19" s="175"/>
      <c r="LJ19" s="175"/>
      <c r="LK19" s="175"/>
      <c r="LL19" s="175"/>
      <c r="LM19" s="175"/>
      <c r="LN19" s="175"/>
      <c r="LO19" s="175"/>
      <c r="LP19" s="175"/>
      <c r="LQ19" s="175"/>
      <c r="LR19" s="175"/>
      <c r="LS19" s="175"/>
      <c r="LT19" s="175"/>
      <c r="LU19" s="175"/>
      <c r="LV19" s="175"/>
      <c r="LW19" s="175"/>
      <c r="LX19" s="175"/>
      <c r="LY19" s="175"/>
      <c r="LZ19" s="175"/>
      <c r="MA19" s="175"/>
      <c r="MB19" s="175"/>
      <c r="MC19" s="175"/>
      <c r="MD19" s="175"/>
      <c r="ME19" s="175"/>
      <c r="MF19" s="175"/>
      <c r="MG19" s="175"/>
      <c r="MH19" s="175"/>
      <c r="MI19" s="175"/>
      <c r="MJ19" s="175"/>
      <c r="MK19" s="175"/>
      <c r="ML19" s="175"/>
      <c r="MM19" s="175"/>
      <c r="MN19" s="175"/>
      <c r="MO19" s="175"/>
      <c r="MP19" s="175"/>
      <c r="MQ19" s="175"/>
      <c r="MR19" s="175"/>
      <c r="MS19" s="175"/>
      <c r="MT19" s="175"/>
      <c r="MU19" s="175"/>
      <c r="MV19" s="175"/>
      <c r="MW19" s="175"/>
      <c r="MX19" s="175"/>
      <c r="MY19" s="175"/>
      <c r="MZ19" s="175"/>
      <c r="NA19" s="175"/>
      <c r="NB19" s="175"/>
      <c r="NC19" s="175"/>
      <c r="ND19" s="175"/>
      <c r="NE19" s="175"/>
      <c r="NF19" s="175"/>
      <c r="NG19" s="175"/>
      <c r="NH19" s="175"/>
      <c r="NI19" s="175"/>
      <c r="NJ19" s="175"/>
      <c r="NK19" s="175"/>
      <c r="NL19" s="175"/>
      <c r="NM19" s="175"/>
      <c r="NN19" s="175"/>
      <c r="NO19" s="175"/>
      <c r="NP19" s="175"/>
      <c r="NQ19" s="175"/>
      <c r="NR19" s="175"/>
      <c r="NS19" s="175"/>
      <c r="NT19" s="175"/>
      <c r="NU19" s="175"/>
      <c r="NV19" s="175"/>
      <c r="NW19" s="175"/>
      <c r="NX19" s="175"/>
      <c r="NY19" s="175"/>
      <c r="NZ19" s="175"/>
      <c r="OA19" s="175"/>
      <c r="OB19" s="175"/>
      <c r="OC19" s="175"/>
      <c r="OD19" s="175"/>
      <c r="OE19" s="175"/>
      <c r="OF19" s="175"/>
      <c r="OG19" s="175"/>
      <c r="OH19" s="175"/>
      <c r="OI19" s="175"/>
      <c r="OJ19" s="175"/>
      <c r="OK19" s="175"/>
      <c r="OL19" s="175"/>
      <c r="OM19" s="175"/>
      <c r="ON19" s="175"/>
      <c r="OO19" s="175"/>
      <c r="OP19" s="175"/>
      <c r="OQ19" s="175"/>
      <c r="OR19" s="175"/>
      <c r="OS19" s="175"/>
      <c r="OT19" s="175"/>
      <c r="OU19" s="175"/>
      <c r="OV19" s="175"/>
      <c r="OW19" s="175"/>
      <c r="OX19" s="175"/>
      <c r="OY19" s="175"/>
      <c r="OZ19" s="175"/>
      <c r="PA19" s="175"/>
      <c r="PB19" s="175"/>
      <c r="PC19" s="175"/>
      <c r="PD19" s="175"/>
      <c r="PE19" s="175"/>
      <c r="PF19" s="175"/>
      <c r="PG19" s="175"/>
      <c r="PH19" s="175"/>
      <c r="PI19" s="175"/>
      <c r="PJ19" s="175"/>
      <c r="PK19" s="175"/>
      <c r="PL19" s="175"/>
      <c r="PM19" s="175"/>
      <c r="PN19" s="175"/>
      <c r="PO19" s="175"/>
      <c r="PP19" s="175"/>
      <c r="PQ19" s="175"/>
      <c r="PR19" s="175"/>
      <c r="PS19" s="175"/>
      <c r="PT19" s="175"/>
      <c r="PU19" s="175"/>
      <c r="PV19" s="175"/>
      <c r="PW19" s="175"/>
      <c r="PX19" s="175"/>
      <c r="PY19" s="175"/>
      <c r="PZ19" s="175"/>
      <c r="QA19" s="175"/>
      <c r="QB19" s="175"/>
      <c r="QC19" s="175"/>
      <c r="QD19" s="175"/>
      <c r="QE19" s="175"/>
      <c r="QF19" s="175"/>
      <c r="QG19" s="175"/>
      <c r="QH19" s="175"/>
      <c r="QI19" s="175"/>
      <c r="QJ19" s="175"/>
      <c r="QK19" s="175"/>
      <c r="QL19" s="175"/>
      <c r="QM19" s="175"/>
      <c r="QN19" s="175"/>
      <c r="QO19" s="175"/>
      <c r="QP19" s="175"/>
      <c r="QQ19" s="175"/>
      <c r="QR19" s="175"/>
    </row>
    <row r="20" spans="1:460" s="85" customFormat="1" ht="48" customHeight="1">
      <c r="A20" s="84"/>
      <c r="B20" s="92">
        <v>11</v>
      </c>
      <c r="C20" s="93"/>
      <c r="D20" s="94"/>
      <c r="E20" s="95"/>
      <c r="F20" s="104">
        <f>E20*(1+'Bitte lesen ...  + + Anleitung'!$T$26)</f>
        <v>0</v>
      </c>
      <c r="G20" s="156" t="e">
        <f>IF((E20/$E$31)&gt;0,E20/$E$31,"")</f>
        <v>#DIV/0!</v>
      </c>
      <c r="H20" s="98"/>
      <c r="I20" s="99"/>
      <c r="J20" s="162" t="str">
        <f>IF(ISNUMBER((I20-$I$12)/$I$12),(I20-$I$12)/$I$12,"- - -")</f>
        <v>- - -</v>
      </c>
      <c r="K20" s="169"/>
      <c r="L20" s="92"/>
      <c r="M20" s="94"/>
      <c r="N20" s="92"/>
      <c r="O20" s="92"/>
      <c r="P20" s="92"/>
      <c r="Q20" s="100"/>
      <c r="R20" s="92"/>
      <c r="S20" s="92"/>
      <c r="T20" s="101"/>
      <c r="U20" s="101"/>
      <c r="V20" s="101"/>
      <c r="W20" s="101"/>
      <c r="X20" s="101"/>
      <c r="Y20" s="101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  <c r="ID20" s="175"/>
      <c r="IE20" s="175"/>
      <c r="IF20" s="175"/>
      <c r="IG20" s="175"/>
      <c r="IH20" s="175"/>
      <c r="II20" s="175"/>
      <c r="IJ20" s="175"/>
      <c r="IK20" s="175"/>
      <c r="IL20" s="175"/>
      <c r="IM20" s="175"/>
      <c r="IN20" s="175"/>
      <c r="IO20" s="175"/>
      <c r="IP20" s="175"/>
      <c r="IQ20" s="175"/>
      <c r="IR20" s="175"/>
      <c r="IS20" s="175"/>
      <c r="IT20" s="175"/>
      <c r="IU20" s="175"/>
      <c r="IV20" s="175"/>
      <c r="IW20" s="175"/>
      <c r="IX20" s="175"/>
      <c r="IY20" s="175"/>
      <c r="IZ20" s="175"/>
      <c r="JA20" s="175"/>
      <c r="JB20" s="175"/>
      <c r="JC20" s="175"/>
      <c r="JD20" s="175"/>
      <c r="JE20" s="175"/>
      <c r="JF20" s="175"/>
      <c r="JG20" s="175"/>
      <c r="JH20" s="175"/>
      <c r="JI20" s="175"/>
      <c r="JJ20" s="175"/>
      <c r="JK20" s="175"/>
      <c r="JL20" s="175"/>
      <c r="JM20" s="175"/>
      <c r="JN20" s="175"/>
      <c r="JO20" s="175"/>
      <c r="JP20" s="175"/>
      <c r="JQ20" s="175"/>
      <c r="JR20" s="175"/>
      <c r="JS20" s="175"/>
      <c r="JT20" s="175"/>
      <c r="JU20" s="175"/>
      <c r="JV20" s="175"/>
      <c r="JW20" s="175"/>
      <c r="JX20" s="175"/>
      <c r="JY20" s="175"/>
      <c r="JZ20" s="175"/>
      <c r="KA20" s="175"/>
      <c r="KB20" s="175"/>
      <c r="KC20" s="175"/>
      <c r="KD20" s="175"/>
      <c r="KE20" s="175"/>
      <c r="KF20" s="175"/>
      <c r="KG20" s="175"/>
      <c r="KH20" s="175"/>
      <c r="KI20" s="175"/>
      <c r="KJ20" s="175"/>
      <c r="KK20" s="175"/>
      <c r="KL20" s="175"/>
      <c r="KM20" s="175"/>
      <c r="KN20" s="175"/>
      <c r="KO20" s="175"/>
      <c r="KP20" s="175"/>
      <c r="KQ20" s="175"/>
      <c r="KR20" s="175"/>
      <c r="KS20" s="175"/>
      <c r="KT20" s="175"/>
      <c r="KU20" s="175"/>
      <c r="KV20" s="175"/>
      <c r="KW20" s="175"/>
      <c r="KX20" s="175"/>
      <c r="KY20" s="175"/>
      <c r="KZ20" s="175"/>
      <c r="LA20" s="175"/>
      <c r="LB20" s="175"/>
      <c r="LC20" s="175"/>
      <c r="LD20" s="175"/>
      <c r="LE20" s="175"/>
      <c r="LF20" s="175"/>
      <c r="LG20" s="175"/>
      <c r="LH20" s="175"/>
      <c r="LI20" s="175"/>
      <c r="LJ20" s="175"/>
      <c r="LK20" s="175"/>
      <c r="LL20" s="175"/>
      <c r="LM20" s="175"/>
      <c r="LN20" s="175"/>
      <c r="LO20" s="175"/>
      <c r="LP20" s="175"/>
      <c r="LQ20" s="175"/>
      <c r="LR20" s="175"/>
      <c r="LS20" s="175"/>
      <c r="LT20" s="175"/>
      <c r="LU20" s="175"/>
      <c r="LV20" s="175"/>
      <c r="LW20" s="175"/>
      <c r="LX20" s="175"/>
      <c r="LY20" s="175"/>
      <c r="LZ20" s="175"/>
      <c r="MA20" s="175"/>
      <c r="MB20" s="175"/>
      <c r="MC20" s="175"/>
      <c r="MD20" s="175"/>
      <c r="ME20" s="175"/>
      <c r="MF20" s="175"/>
      <c r="MG20" s="175"/>
      <c r="MH20" s="175"/>
      <c r="MI20" s="175"/>
      <c r="MJ20" s="175"/>
      <c r="MK20" s="175"/>
      <c r="ML20" s="175"/>
      <c r="MM20" s="175"/>
      <c r="MN20" s="175"/>
      <c r="MO20" s="175"/>
      <c r="MP20" s="175"/>
      <c r="MQ20" s="175"/>
      <c r="MR20" s="175"/>
      <c r="MS20" s="175"/>
      <c r="MT20" s="175"/>
      <c r="MU20" s="175"/>
      <c r="MV20" s="175"/>
      <c r="MW20" s="175"/>
      <c r="MX20" s="175"/>
      <c r="MY20" s="175"/>
      <c r="MZ20" s="175"/>
      <c r="NA20" s="175"/>
      <c r="NB20" s="175"/>
      <c r="NC20" s="175"/>
      <c r="ND20" s="175"/>
      <c r="NE20" s="175"/>
      <c r="NF20" s="175"/>
      <c r="NG20" s="175"/>
      <c r="NH20" s="175"/>
      <c r="NI20" s="175"/>
      <c r="NJ20" s="175"/>
      <c r="NK20" s="175"/>
      <c r="NL20" s="175"/>
      <c r="NM20" s="175"/>
      <c r="NN20" s="175"/>
      <c r="NO20" s="175"/>
      <c r="NP20" s="175"/>
      <c r="NQ20" s="175"/>
      <c r="NR20" s="175"/>
      <c r="NS20" s="175"/>
      <c r="NT20" s="175"/>
      <c r="NU20" s="175"/>
      <c r="NV20" s="175"/>
      <c r="NW20" s="175"/>
      <c r="NX20" s="175"/>
      <c r="NY20" s="175"/>
      <c r="NZ20" s="175"/>
      <c r="OA20" s="175"/>
      <c r="OB20" s="175"/>
      <c r="OC20" s="175"/>
      <c r="OD20" s="175"/>
      <c r="OE20" s="175"/>
      <c r="OF20" s="175"/>
      <c r="OG20" s="175"/>
      <c r="OH20" s="175"/>
      <c r="OI20" s="175"/>
      <c r="OJ20" s="175"/>
      <c r="OK20" s="175"/>
      <c r="OL20" s="175"/>
      <c r="OM20" s="175"/>
      <c r="ON20" s="175"/>
      <c r="OO20" s="175"/>
      <c r="OP20" s="175"/>
      <c r="OQ20" s="175"/>
      <c r="OR20" s="175"/>
      <c r="OS20" s="175"/>
      <c r="OT20" s="175"/>
      <c r="OU20" s="175"/>
      <c r="OV20" s="175"/>
      <c r="OW20" s="175"/>
      <c r="OX20" s="175"/>
      <c r="OY20" s="175"/>
      <c r="OZ20" s="175"/>
      <c r="PA20" s="175"/>
      <c r="PB20" s="175"/>
      <c r="PC20" s="175"/>
      <c r="PD20" s="175"/>
      <c r="PE20" s="175"/>
      <c r="PF20" s="175"/>
      <c r="PG20" s="175"/>
      <c r="PH20" s="175"/>
      <c r="PI20" s="175"/>
      <c r="PJ20" s="175"/>
      <c r="PK20" s="175"/>
      <c r="PL20" s="175"/>
      <c r="PM20" s="175"/>
      <c r="PN20" s="175"/>
      <c r="PO20" s="175"/>
      <c r="PP20" s="175"/>
      <c r="PQ20" s="175"/>
      <c r="PR20" s="175"/>
      <c r="PS20" s="175"/>
      <c r="PT20" s="175"/>
      <c r="PU20" s="175"/>
      <c r="PV20" s="175"/>
      <c r="PW20" s="175"/>
      <c r="PX20" s="175"/>
      <c r="PY20" s="175"/>
      <c r="PZ20" s="175"/>
      <c r="QA20" s="175"/>
      <c r="QB20" s="175"/>
      <c r="QC20" s="175"/>
      <c r="QD20" s="175"/>
      <c r="QE20" s="175"/>
      <c r="QF20" s="175"/>
      <c r="QG20" s="175"/>
      <c r="QH20" s="175"/>
      <c r="QI20" s="175"/>
      <c r="QJ20" s="175"/>
      <c r="QK20" s="175"/>
      <c r="QL20" s="175"/>
      <c r="QM20" s="175"/>
      <c r="QN20" s="175"/>
      <c r="QO20" s="175"/>
      <c r="QP20" s="175"/>
      <c r="QQ20" s="175"/>
      <c r="QR20" s="175"/>
    </row>
    <row r="21" spans="1:460" s="85" customFormat="1" ht="48" customHeight="1">
      <c r="A21" s="84"/>
      <c r="B21" s="92">
        <v>12</v>
      </c>
      <c r="C21" s="93"/>
      <c r="D21" s="94"/>
      <c r="E21" s="95"/>
      <c r="F21" s="104">
        <f>E21*(1+'Bitte lesen ...  + + Anleitung'!$T$26)</f>
        <v>0</v>
      </c>
      <c r="G21" s="156" t="e">
        <f>IF((E21/$E$31)&gt;0,E21/$E$31,"")</f>
        <v>#DIV/0!</v>
      </c>
      <c r="H21" s="98"/>
      <c r="I21" s="99"/>
      <c r="J21" s="162" t="str">
        <f>IF(ISNUMBER((I21-$I$12)/$I$12),(I21-$I$12)/$I$12,"- - -")</f>
        <v>- - -</v>
      </c>
      <c r="K21" s="169"/>
      <c r="L21" s="92"/>
      <c r="M21" s="94"/>
      <c r="N21" s="92"/>
      <c r="O21" s="92"/>
      <c r="P21" s="92"/>
      <c r="Q21" s="100"/>
      <c r="R21" s="92"/>
      <c r="S21" s="92"/>
      <c r="T21" s="101"/>
      <c r="U21" s="101"/>
      <c r="V21" s="101"/>
      <c r="W21" s="101"/>
      <c r="X21" s="101"/>
      <c r="Y21" s="101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75"/>
      <c r="BK21" s="175"/>
      <c r="BL21" s="175"/>
      <c r="BM21" s="175"/>
      <c r="BN21" s="175"/>
      <c r="BO21" s="175"/>
      <c r="BP21" s="175"/>
      <c r="BQ21" s="175"/>
      <c r="BR21" s="175"/>
      <c r="BS21" s="175"/>
      <c r="BT21" s="175"/>
      <c r="BU21" s="175"/>
      <c r="BV21" s="175"/>
      <c r="BW21" s="175"/>
      <c r="BX21" s="175"/>
      <c r="BY21" s="175"/>
      <c r="BZ21" s="175"/>
      <c r="CA21" s="175"/>
      <c r="CB21" s="175"/>
      <c r="CC21" s="175"/>
      <c r="CD21" s="175"/>
      <c r="CE21" s="175"/>
      <c r="CF21" s="175"/>
      <c r="CG21" s="175"/>
      <c r="CH21" s="175"/>
      <c r="CI21" s="175"/>
      <c r="CJ21" s="175"/>
      <c r="CK21" s="175"/>
      <c r="CL21" s="175"/>
      <c r="CM21" s="175"/>
      <c r="CN21" s="175"/>
      <c r="CO21" s="175"/>
      <c r="CP21" s="175"/>
      <c r="CQ21" s="175"/>
      <c r="CR21" s="175"/>
      <c r="CS21" s="175"/>
      <c r="CT21" s="175"/>
      <c r="CU21" s="175"/>
      <c r="CV21" s="175"/>
      <c r="CW21" s="175"/>
      <c r="CX21" s="175"/>
      <c r="CY21" s="175"/>
      <c r="CZ21" s="175"/>
      <c r="DA21" s="175"/>
      <c r="DB21" s="175"/>
      <c r="DC21" s="175"/>
      <c r="DD21" s="175"/>
      <c r="DE21" s="175"/>
      <c r="DF21" s="175"/>
      <c r="DG21" s="175"/>
      <c r="DH21" s="175"/>
      <c r="DI21" s="175"/>
      <c r="DJ21" s="175"/>
      <c r="DK21" s="175"/>
      <c r="DL21" s="175"/>
      <c r="DM21" s="175"/>
      <c r="DN21" s="175"/>
      <c r="DO21" s="175"/>
      <c r="DP21" s="175"/>
      <c r="DQ21" s="175"/>
      <c r="DR21" s="175"/>
      <c r="DS21" s="175"/>
      <c r="DT21" s="175"/>
      <c r="DU21" s="175"/>
      <c r="DV21" s="175"/>
      <c r="DW21" s="175"/>
      <c r="DX21" s="175"/>
      <c r="DY21" s="175"/>
      <c r="DZ21" s="175"/>
      <c r="EA21" s="175"/>
      <c r="EB21" s="175"/>
      <c r="EC21" s="175"/>
      <c r="ED21" s="175"/>
      <c r="EE21" s="175"/>
      <c r="EF21" s="175"/>
      <c r="EG21" s="175"/>
      <c r="EH21" s="175"/>
      <c r="EI21" s="175"/>
      <c r="EJ21" s="175"/>
      <c r="EK21" s="175"/>
      <c r="EL21" s="175"/>
      <c r="EM21" s="175"/>
      <c r="EN21" s="175"/>
      <c r="EO21" s="175"/>
      <c r="EP21" s="175"/>
      <c r="EQ21" s="175"/>
      <c r="ER21" s="175"/>
      <c r="ES21" s="175"/>
      <c r="ET21" s="175"/>
      <c r="EU21" s="175"/>
      <c r="EV21" s="175"/>
      <c r="EW21" s="175"/>
      <c r="EX21" s="175"/>
      <c r="EY21" s="175"/>
      <c r="EZ21" s="175"/>
      <c r="FA21" s="175"/>
      <c r="FB21" s="175"/>
      <c r="FC21" s="175"/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  <c r="GH21" s="175"/>
      <c r="GI21" s="175"/>
      <c r="GJ21" s="175"/>
      <c r="GK21" s="175"/>
      <c r="GL21" s="175"/>
      <c r="GM21" s="175"/>
      <c r="GN21" s="175"/>
      <c r="GO21" s="175"/>
      <c r="GP21" s="175"/>
      <c r="GQ21" s="175"/>
      <c r="GR21" s="175"/>
      <c r="GS21" s="175"/>
      <c r="GT21" s="175"/>
      <c r="GU21" s="175"/>
      <c r="GV21" s="175"/>
      <c r="GW21" s="175"/>
      <c r="GX21" s="175"/>
      <c r="GY21" s="175"/>
      <c r="GZ21" s="175"/>
      <c r="HA21" s="175"/>
      <c r="HB21" s="175"/>
      <c r="HC21" s="175"/>
      <c r="HD21" s="175"/>
      <c r="HE21" s="175"/>
      <c r="HF21" s="175"/>
      <c r="HG21" s="175"/>
      <c r="HH21" s="175"/>
      <c r="HI21" s="175"/>
      <c r="HJ21" s="175"/>
      <c r="HK21" s="175"/>
      <c r="HL21" s="175"/>
      <c r="HM21" s="175"/>
      <c r="HN21" s="175"/>
      <c r="HO21" s="175"/>
      <c r="HP21" s="175"/>
      <c r="HQ21" s="175"/>
      <c r="HR21" s="175"/>
      <c r="HS21" s="175"/>
      <c r="HT21" s="175"/>
      <c r="HU21" s="175"/>
      <c r="HV21" s="175"/>
      <c r="HW21" s="175"/>
      <c r="HX21" s="175"/>
      <c r="HY21" s="175"/>
      <c r="HZ21" s="175"/>
      <c r="IA21" s="175"/>
      <c r="IB21" s="175"/>
      <c r="IC21" s="175"/>
      <c r="ID21" s="175"/>
      <c r="IE21" s="175"/>
      <c r="IF21" s="175"/>
      <c r="IG21" s="175"/>
      <c r="IH21" s="175"/>
      <c r="II21" s="175"/>
      <c r="IJ21" s="175"/>
      <c r="IK21" s="175"/>
      <c r="IL21" s="175"/>
      <c r="IM21" s="175"/>
      <c r="IN21" s="175"/>
      <c r="IO21" s="175"/>
      <c r="IP21" s="175"/>
      <c r="IQ21" s="175"/>
      <c r="IR21" s="175"/>
      <c r="IS21" s="175"/>
      <c r="IT21" s="175"/>
      <c r="IU21" s="175"/>
      <c r="IV21" s="175"/>
      <c r="IW21" s="175"/>
      <c r="IX21" s="175"/>
      <c r="IY21" s="175"/>
      <c r="IZ21" s="175"/>
      <c r="JA21" s="175"/>
      <c r="JB21" s="175"/>
      <c r="JC21" s="175"/>
      <c r="JD21" s="175"/>
      <c r="JE21" s="175"/>
      <c r="JF21" s="175"/>
      <c r="JG21" s="175"/>
      <c r="JH21" s="175"/>
      <c r="JI21" s="175"/>
      <c r="JJ21" s="175"/>
      <c r="JK21" s="175"/>
      <c r="JL21" s="175"/>
      <c r="JM21" s="175"/>
      <c r="JN21" s="175"/>
      <c r="JO21" s="175"/>
      <c r="JP21" s="175"/>
      <c r="JQ21" s="175"/>
      <c r="JR21" s="175"/>
      <c r="JS21" s="175"/>
      <c r="JT21" s="175"/>
      <c r="JU21" s="175"/>
      <c r="JV21" s="175"/>
      <c r="JW21" s="175"/>
      <c r="JX21" s="175"/>
      <c r="JY21" s="175"/>
      <c r="JZ21" s="175"/>
      <c r="KA21" s="175"/>
      <c r="KB21" s="175"/>
      <c r="KC21" s="175"/>
      <c r="KD21" s="175"/>
      <c r="KE21" s="175"/>
      <c r="KF21" s="175"/>
      <c r="KG21" s="175"/>
      <c r="KH21" s="175"/>
      <c r="KI21" s="175"/>
      <c r="KJ21" s="175"/>
      <c r="KK21" s="175"/>
      <c r="KL21" s="175"/>
      <c r="KM21" s="175"/>
      <c r="KN21" s="175"/>
      <c r="KO21" s="175"/>
      <c r="KP21" s="175"/>
      <c r="KQ21" s="175"/>
      <c r="KR21" s="175"/>
      <c r="KS21" s="175"/>
      <c r="KT21" s="175"/>
      <c r="KU21" s="175"/>
      <c r="KV21" s="175"/>
      <c r="KW21" s="175"/>
      <c r="KX21" s="175"/>
      <c r="KY21" s="175"/>
      <c r="KZ21" s="175"/>
      <c r="LA21" s="175"/>
      <c r="LB21" s="175"/>
      <c r="LC21" s="175"/>
      <c r="LD21" s="175"/>
      <c r="LE21" s="175"/>
      <c r="LF21" s="175"/>
      <c r="LG21" s="175"/>
      <c r="LH21" s="175"/>
      <c r="LI21" s="175"/>
      <c r="LJ21" s="175"/>
      <c r="LK21" s="175"/>
      <c r="LL21" s="175"/>
      <c r="LM21" s="175"/>
      <c r="LN21" s="175"/>
      <c r="LO21" s="175"/>
      <c r="LP21" s="175"/>
      <c r="LQ21" s="175"/>
      <c r="LR21" s="175"/>
      <c r="LS21" s="175"/>
      <c r="LT21" s="175"/>
      <c r="LU21" s="175"/>
      <c r="LV21" s="175"/>
      <c r="LW21" s="175"/>
      <c r="LX21" s="175"/>
      <c r="LY21" s="175"/>
      <c r="LZ21" s="175"/>
      <c r="MA21" s="175"/>
      <c r="MB21" s="175"/>
      <c r="MC21" s="175"/>
      <c r="MD21" s="175"/>
      <c r="ME21" s="175"/>
      <c r="MF21" s="175"/>
      <c r="MG21" s="175"/>
      <c r="MH21" s="175"/>
      <c r="MI21" s="175"/>
      <c r="MJ21" s="175"/>
      <c r="MK21" s="175"/>
      <c r="ML21" s="175"/>
      <c r="MM21" s="175"/>
      <c r="MN21" s="175"/>
      <c r="MO21" s="175"/>
      <c r="MP21" s="175"/>
      <c r="MQ21" s="175"/>
      <c r="MR21" s="175"/>
      <c r="MS21" s="175"/>
      <c r="MT21" s="175"/>
      <c r="MU21" s="175"/>
      <c r="MV21" s="175"/>
      <c r="MW21" s="175"/>
      <c r="MX21" s="175"/>
      <c r="MY21" s="175"/>
      <c r="MZ21" s="175"/>
      <c r="NA21" s="175"/>
      <c r="NB21" s="175"/>
      <c r="NC21" s="175"/>
      <c r="ND21" s="175"/>
      <c r="NE21" s="175"/>
      <c r="NF21" s="175"/>
      <c r="NG21" s="175"/>
      <c r="NH21" s="175"/>
      <c r="NI21" s="175"/>
      <c r="NJ21" s="175"/>
      <c r="NK21" s="175"/>
      <c r="NL21" s="175"/>
      <c r="NM21" s="175"/>
      <c r="NN21" s="175"/>
      <c r="NO21" s="175"/>
      <c r="NP21" s="175"/>
      <c r="NQ21" s="175"/>
      <c r="NR21" s="175"/>
      <c r="NS21" s="175"/>
      <c r="NT21" s="175"/>
      <c r="NU21" s="175"/>
      <c r="NV21" s="175"/>
      <c r="NW21" s="175"/>
      <c r="NX21" s="175"/>
      <c r="NY21" s="175"/>
      <c r="NZ21" s="175"/>
      <c r="OA21" s="175"/>
      <c r="OB21" s="175"/>
      <c r="OC21" s="175"/>
      <c r="OD21" s="175"/>
      <c r="OE21" s="175"/>
      <c r="OF21" s="175"/>
      <c r="OG21" s="175"/>
      <c r="OH21" s="175"/>
      <c r="OI21" s="175"/>
      <c r="OJ21" s="175"/>
      <c r="OK21" s="175"/>
      <c r="OL21" s="175"/>
      <c r="OM21" s="175"/>
      <c r="ON21" s="175"/>
      <c r="OO21" s="175"/>
      <c r="OP21" s="175"/>
      <c r="OQ21" s="175"/>
      <c r="OR21" s="175"/>
      <c r="OS21" s="175"/>
      <c r="OT21" s="175"/>
      <c r="OU21" s="175"/>
      <c r="OV21" s="175"/>
      <c r="OW21" s="175"/>
      <c r="OX21" s="175"/>
      <c r="OY21" s="175"/>
      <c r="OZ21" s="175"/>
      <c r="PA21" s="175"/>
      <c r="PB21" s="175"/>
      <c r="PC21" s="175"/>
      <c r="PD21" s="175"/>
      <c r="PE21" s="175"/>
      <c r="PF21" s="175"/>
      <c r="PG21" s="175"/>
      <c r="PH21" s="175"/>
      <c r="PI21" s="175"/>
      <c r="PJ21" s="175"/>
      <c r="PK21" s="175"/>
      <c r="PL21" s="175"/>
      <c r="PM21" s="175"/>
      <c r="PN21" s="175"/>
      <c r="PO21" s="175"/>
      <c r="PP21" s="175"/>
      <c r="PQ21" s="175"/>
      <c r="PR21" s="175"/>
      <c r="PS21" s="175"/>
      <c r="PT21" s="175"/>
      <c r="PU21" s="175"/>
      <c r="PV21" s="175"/>
      <c r="PW21" s="175"/>
      <c r="PX21" s="175"/>
      <c r="PY21" s="175"/>
      <c r="PZ21" s="175"/>
      <c r="QA21" s="175"/>
      <c r="QB21" s="175"/>
      <c r="QC21" s="175"/>
      <c r="QD21" s="175"/>
      <c r="QE21" s="175"/>
      <c r="QF21" s="175"/>
      <c r="QG21" s="175"/>
      <c r="QH21" s="175"/>
      <c r="QI21" s="175"/>
      <c r="QJ21" s="175"/>
      <c r="QK21" s="175"/>
      <c r="QL21" s="175"/>
      <c r="QM21" s="175"/>
      <c r="QN21" s="175"/>
      <c r="QO21" s="175"/>
      <c r="QP21" s="175"/>
      <c r="QQ21" s="175"/>
      <c r="QR21" s="175"/>
    </row>
    <row r="22" spans="1:460" s="85" customFormat="1" ht="48" customHeight="1">
      <c r="A22" s="84"/>
      <c r="B22" s="92">
        <v>13</v>
      </c>
      <c r="C22" s="93"/>
      <c r="D22" s="94"/>
      <c r="E22" s="95"/>
      <c r="F22" s="104">
        <f>E22*(1+'Bitte lesen ...  + + Anleitung'!$T$26)</f>
        <v>0</v>
      </c>
      <c r="G22" s="156" t="e">
        <f>IF((E22/$E$31)&gt;0,E22/$E$31,"")</f>
        <v>#DIV/0!</v>
      </c>
      <c r="H22" s="98"/>
      <c r="I22" s="99"/>
      <c r="J22" s="162" t="str">
        <f>IF(ISNUMBER((I22-$I$12)/$I$12),(I22-$I$12)/$I$12,"- - -")</f>
        <v>- - -</v>
      </c>
      <c r="K22" s="169"/>
      <c r="L22" s="92"/>
      <c r="M22" s="94"/>
      <c r="N22" s="92"/>
      <c r="O22" s="92"/>
      <c r="P22" s="92"/>
      <c r="Q22" s="100"/>
      <c r="R22" s="92"/>
      <c r="S22" s="92"/>
      <c r="T22" s="101"/>
      <c r="U22" s="101"/>
      <c r="V22" s="101"/>
      <c r="W22" s="101"/>
      <c r="X22" s="10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5"/>
      <c r="CE22" s="175"/>
      <c r="CF22" s="175"/>
      <c r="CG22" s="175"/>
      <c r="CH22" s="175"/>
      <c r="CI22" s="175"/>
      <c r="CJ22" s="175"/>
      <c r="CK22" s="175"/>
      <c r="CL22" s="175"/>
      <c r="CM22" s="175"/>
      <c r="CN22" s="175"/>
      <c r="CO22" s="175"/>
      <c r="CP22" s="175"/>
      <c r="CQ22" s="175"/>
      <c r="CR22" s="175"/>
      <c r="CS22" s="175"/>
      <c r="CT22" s="175"/>
      <c r="CU22" s="175"/>
      <c r="CV22" s="175"/>
      <c r="CW22" s="175"/>
      <c r="CX22" s="175"/>
      <c r="CY22" s="175"/>
      <c r="CZ22" s="175"/>
      <c r="DA22" s="175"/>
      <c r="DB22" s="175"/>
      <c r="DC22" s="175"/>
      <c r="DD22" s="175"/>
      <c r="DE22" s="175"/>
      <c r="DF22" s="175"/>
      <c r="DG22" s="175"/>
      <c r="DH22" s="175"/>
      <c r="DI22" s="175"/>
      <c r="DJ22" s="175"/>
      <c r="DK22" s="175"/>
      <c r="DL22" s="175"/>
      <c r="DM22" s="175"/>
      <c r="DN22" s="175"/>
      <c r="DO22" s="175"/>
      <c r="DP22" s="175"/>
      <c r="DQ22" s="175"/>
      <c r="DR22" s="175"/>
      <c r="DS22" s="175"/>
      <c r="DT22" s="175"/>
      <c r="DU22" s="175"/>
      <c r="DV22" s="175"/>
      <c r="DW22" s="175"/>
      <c r="DX22" s="175"/>
      <c r="DY22" s="175"/>
      <c r="DZ22" s="175"/>
      <c r="EA22" s="175"/>
      <c r="EB22" s="175"/>
      <c r="EC22" s="175"/>
      <c r="ED22" s="175"/>
      <c r="EE22" s="175"/>
      <c r="EF22" s="175"/>
      <c r="EG22" s="175"/>
      <c r="EH22" s="175"/>
      <c r="EI22" s="175"/>
      <c r="EJ22" s="175"/>
      <c r="EK22" s="175"/>
      <c r="EL22" s="175"/>
      <c r="EM22" s="175"/>
      <c r="EN22" s="175"/>
      <c r="EO22" s="175"/>
      <c r="EP22" s="175"/>
      <c r="EQ22" s="175"/>
      <c r="ER22" s="175"/>
      <c r="ES22" s="175"/>
      <c r="ET22" s="175"/>
      <c r="EU22" s="175"/>
      <c r="EV22" s="175"/>
      <c r="EW22" s="175"/>
      <c r="EX22" s="175"/>
      <c r="EY22" s="175"/>
      <c r="EZ22" s="175"/>
      <c r="FA22" s="175"/>
      <c r="FB22" s="175"/>
      <c r="FC22" s="175"/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  <c r="GH22" s="175"/>
      <c r="GI22" s="175"/>
      <c r="GJ22" s="175"/>
      <c r="GK22" s="175"/>
      <c r="GL22" s="175"/>
      <c r="GM22" s="175"/>
      <c r="GN22" s="175"/>
      <c r="GO22" s="175"/>
      <c r="GP22" s="175"/>
      <c r="GQ22" s="175"/>
      <c r="GR22" s="175"/>
      <c r="GS22" s="175"/>
      <c r="GT22" s="175"/>
      <c r="GU22" s="175"/>
      <c r="GV22" s="175"/>
      <c r="GW22" s="175"/>
      <c r="GX22" s="175"/>
      <c r="GY22" s="175"/>
      <c r="GZ22" s="175"/>
      <c r="HA22" s="175"/>
      <c r="HB22" s="175"/>
      <c r="HC22" s="175"/>
      <c r="HD22" s="175"/>
      <c r="HE22" s="175"/>
      <c r="HF22" s="175"/>
      <c r="HG22" s="175"/>
      <c r="HH22" s="175"/>
      <c r="HI22" s="175"/>
      <c r="HJ22" s="175"/>
      <c r="HK22" s="175"/>
      <c r="HL22" s="175"/>
      <c r="HM22" s="175"/>
      <c r="HN22" s="175"/>
      <c r="HO22" s="175"/>
      <c r="HP22" s="175"/>
      <c r="HQ22" s="175"/>
      <c r="HR22" s="175"/>
      <c r="HS22" s="175"/>
      <c r="HT22" s="175"/>
      <c r="HU22" s="175"/>
      <c r="HV22" s="175"/>
      <c r="HW22" s="175"/>
      <c r="HX22" s="175"/>
      <c r="HY22" s="175"/>
      <c r="HZ22" s="175"/>
      <c r="IA22" s="175"/>
      <c r="IB22" s="175"/>
      <c r="IC22" s="175"/>
      <c r="ID22" s="175"/>
      <c r="IE22" s="175"/>
      <c r="IF22" s="175"/>
      <c r="IG22" s="175"/>
      <c r="IH22" s="175"/>
      <c r="II22" s="175"/>
      <c r="IJ22" s="175"/>
      <c r="IK22" s="175"/>
      <c r="IL22" s="175"/>
      <c r="IM22" s="175"/>
      <c r="IN22" s="175"/>
      <c r="IO22" s="175"/>
      <c r="IP22" s="175"/>
      <c r="IQ22" s="175"/>
      <c r="IR22" s="175"/>
      <c r="IS22" s="175"/>
      <c r="IT22" s="175"/>
      <c r="IU22" s="175"/>
      <c r="IV22" s="175"/>
      <c r="IW22" s="175"/>
      <c r="IX22" s="175"/>
      <c r="IY22" s="175"/>
      <c r="IZ22" s="175"/>
      <c r="JA22" s="175"/>
      <c r="JB22" s="175"/>
      <c r="JC22" s="175"/>
      <c r="JD22" s="175"/>
      <c r="JE22" s="175"/>
      <c r="JF22" s="175"/>
      <c r="JG22" s="175"/>
      <c r="JH22" s="175"/>
      <c r="JI22" s="175"/>
      <c r="JJ22" s="175"/>
      <c r="JK22" s="175"/>
      <c r="JL22" s="175"/>
      <c r="JM22" s="175"/>
      <c r="JN22" s="175"/>
      <c r="JO22" s="175"/>
      <c r="JP22" s="175"/>
      <c r="JQ22" s="175"/>
      <c r="JR22" s="175"/>
      <c r="JS22" s="175"/>
      <c r="JT22" s="175"/>
      <c r="JU22" s="175"/>
      <c r="JV22" s="175"/>
      <c r="JW22" s="175"/>
      <c r="JX22" s="175"/>
      <c r="JY22" s="175"/>
      <c r="JZ22" s="175"/>
      <c r="KA22" s="175"/>
      <c r="KB22" s="175"/>
      <c r="KC22" s="175"/>
      <c r="KD22" s="175"/>
      <c r="KE22" s="175"/>
      <c r="KF22" s="175"/>
      <c r="KG22" s="175"/>
      <c r="KH22" s="175"/>
      <c r="KI22" s="175"/>
      <c r="KJ22" s="175"/>
      <c r="KK22" s="175"/>
      <c r="KL22" s="175"/>
      <c r="KM22" s="175"/>
      <c r="KN22" s="175"/>
      <c r="KO22" s="175"/>
      <c r="KP22" s="175"/>
      <c r="KQ22" s="175"/>
      <c r="KR22" s="175"/>
      <c r="KS22" s="175"/>
      <c r="KT22" s="175"/>
      <c r="KU22" s="175"/>
      <c r="KV22" s="175"/>
      <c r="KW22" s="175"/>
      <c r="KX22" s="175"/>
      <c r="KY22" s="175"/>
      <c r="KZ22" s="175"/>
      <c r="LA22" s="175"/>
      <c r="LB22" s="175"/>
      <c r="LC22" s="175"/>
      <c r="LD22" s="175"/>
      <c r="LE22" s="175"/>
      <c r="LF22" s="175"/>
      <c r="LG22" s="175"/>
      <c r="LH22" s="175"/>
      <c r="LI22" s="175"/>
      <c r="LJ22" s="175"/>
      <c r="LK22" s="175"/>
      <c r="LL22" s="175"/>
      <c r="LM22" s="175"/>
      <c r="LN22" s="175"/>
      <c r="LO22" s="175"/>
      <c r="LP22" s="175"/>
      <c r="LQ22" s="175"/>
      <c r="LR22" s="175"/>
      <c r="LS22" s="175"/>
      <c r="LT22" s="175"/>
      <c r="LU22" s="175"/>
      <c r="LV22" s="175"/>
      <c r="LW22" s="175"/>
      <c r="LX22" s="175"/>
      <c r="LY22" s="175"/>
      <c r="LZ22" s="175"/>
      <c r="MA22" s="175"/>
      <c r="MB22" s="175"/>
      <c r="MC22" s="175"/>
      <c r="MD22" s="175"/>
      <c r="ME22" s="175"/>
      <c r="MF22" s="175"/>
      <c r="MG22" s="175"/>
      <c r="MH22" s="175"/>
      <c r="MI22" s="175"/>
      <c r="MJ22" s="175"/>
      <c r="MK22" s="175"/>
      <c r="ML22" s="175"/>
      <c r="MM22" s="175"/>
      <c r="MN22" s="175"/>
      <c r="MO22" s="175"/>
      <c r="MP22" s="175"/>
      <c r="MQ22" s="175"/>
      <c r="MR22" s="175"/>
      <c r="MS22" s="175"/>
      <c r="MT22" s="175"/>
      <c r="MU22" s="175"/>
      <c r="MV22" s="175"/>
      <c r="MW22" s="175"/>
      <c r="MX22" s="175"/>
      <c r="MY22" s="175"/>
      <c r="MZ22" s="175"/>
      <c r="NA22" s="175"/>
      <c r="NB22" s="175"/>
      <c r="NC22" s="175"/>
      <c r="ND22" s="175"/>
      <c r="NE22" s="175"/>
      <c r="NF22" s="175"/>
      <c r="NG22" s="175"/>
      <c r="NH22" s="175"/>
      <c r="NI22" s="175"/>
      <c r="NJ22" s="175"/>
      <c r="NK22" s="175"/>
      <c r="NL22" s="175"/>
      <c r="NM22" s="175"/>
      <c r="NN22" s="175"/>
      <c r="NO22" s="175"/>
      <c r="NP22" s="175"/>
      <c r="NQ22" s="175"/>
      <c r="NR22" s="175"/>
      <c r="NS22" s="175"/>
      <c r="NT22" s="175"/>
      <c r="NU22" s="175"/>
      <c r="NV22" s="175"/>
      <c r="NW22" s="175"/>
      <c r="NX22" s="175"/>
      <c r="NY22" s="175"/>
      <c r="NZ22" s="175"/>
      <c r="OA22" s="175"/>
      <c r="OB22" s="175"/>
      <c r="OC22" s="175"/>
      <c r="OD22" s="175"/>
      <c r="OE22" s="175"/>
      <c r="OF22" s="175"/>
      <c r="OG22" s="175"/>
      <c r="OH22" s="175"/>
      <c r="OI22" s="175"/>
      <c r="OJ22" s="175"/>
      <c r="OK22" s="175"/>
      <c r="OL22" s="175"/>
      <c r="OM22" s="175"/>
      <c r="ON22" s="175"/>
      <c r="OO22" s="175"/>
      <c r="OP22" s="175"/>
      <c r="OQ22" s="175"/>
      <c r="OR22" s="175"/>
      <c r="OS22" s="175"/>
      <c r="OT22" s="175"/>
      <c r="OU22" s="175"/>
      <c r="OV22" s="175"/>
      <c r="OW22" s="175"/>
      <c r="OX22" s="175"/>
      <c r="OY22" s="175"/>
      <c r="OZ22" s="175"/>
      <c r="PA22" s="175"/>
      <c r="PB22" s="175"/>
      <c r="PC22" s="175"/>
      <c r="PD22" s="175"/>
      <c r="PE22" s="175"/>
      <c r="PF22" s="175"/>
      <c r="PG22" s="175"/>
      <c r="PH22" s="175"/>
      <c r="PI22" s="175"/>
      <c r="PJ22" s="175"/>
      <c r="PK22" s="175"/>
      <c r="PL22" s="175"/>
      <c r="PM22" s="175"/>
      <c r="PN22" s="175"/>
      <c r="PO22" s="175"/>
      <c r="PP22" s="175"/>
      <c r="PQ22" s="175"/>
      <c r="PR22" s="175"/>
      <c r="PS22" s="175"/>
      <c r="PT22" s="175"/>
      <c r="PU22" s="175"/>
      <c r="PV22" s="175"/>
      <c r="PW22" s="175"/>
      <c r="PX22" s="175"/>
      <c r="PY22" s="175"/>
      <c r="PZ22" s="175"/>
      <c r="QA22" s="175"/>
      <c r="QB22" s="175"/>
      <c r="QC22" s="175"/>
      <c r="QD22" s="175"/>
      <c r="QE22" s="175"/>
      <c r="QF22" s="175"/>
      <c r="QG22" s="175"/>
      <c r="QH22" s="175"/>
      <c r="QI22" s="175"/>
      <c r="QJ22" s="175"/>
      <c r="QK22" s="175"/>
      <c r="QL22" s="175"/>
      <c r="QM22" s="175"/>
      <c r="QN22" s="175"/>
      <c r="QO22" s="175"/>
      <c r="QP22" s="175"/>
      <c r="QQ22" s="175"/>
      <c r="QR22" s="175"/>
    </row>
    <row r="23" spans="1:460" s="85" customFormat="1" ht="48" customHeight="1">
      <c r="A23" s="84"/>
      <c r="B23" s="92">
        <v>14</v>
      </c>
      <c r="C23" s="93"/>
      <c r="D23" s="94"/>
      <c r="E23" s="95"/>
      <c r="F23" s="104">
        <f>E23*(1+'Bitte lesen ...  + + Anleitung'!$T$26)</f>
        <v>0</v>
      </c>
      <c r="G23" s="156" t="e">
        <f>IF((E23/$E$31)&gt;0,E23/$E$31,"")</f>
        <v>#DIV/0!</v>
      </c>
      <c r="H23" s="98"/>
      <c r="I23" s="99"/>
      <c r="J23" s="162" t="str">
        <f>IF(ISNUMBER((I23-$I$12)/$I$12),(I23-$I$12)/$I$12,"- - -")</f>
        <v>- - -</v>
      </c>
      <c r="K23" s="169"/>
      <c r="L23" s="92"/>
      <c r="M23" s="94"/>
      <c r="N23" s="92"/>
      <c r="O23" s="92"/>
      <c r="P23" s="92"/>
      <c r="Q23" s="100"/>
      <c r="R23" s="92"/>
      <c r="S23" s="92"/>
      <c r="T23" s="101"/>
      <c r="U23" s="101"/>
      <c r="V23" s="101"/>
      <c r="W23" s="101"/>
      <c r="X23" s="101"/>
      <c r="Y23" s="101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5"/>
      <c r="BY23" s="175"/>
      <c r="BZ23" s="175"/>
      <c r="CA23" s="175"/>
      <c r="CB23" s="175"/>
      <c r="CC23" s="175"/>
      <c r="CD23" s="175"/>
      <c r="CE23" s="175"/>
      <c r="CF23" s="175"/>
      <c r="CG23" s="175"/>
      <c r="CH23" s="175"/>
      <c r="CI23" s="175"/>
      <c r="CJ23" s="175"/>
      <c r="CK23" s="175"/>
      <c r="CL23" s="175"/>
      <c r="CM23" s="175"/>
      <c r="CN23" s="175"/>
      <c r="CO23" s="175"/>
      <c r="CP23" s="175"/>
      <c r="CQ23" s="175"/>
      <c r="CR23" s="175"/>
      <c r="CS23" s="175"/>
      <c r="CT23" s="175"/>
      <c r="CU23" s="175"/>
      <c r="CV23" s="175"/>
      <c r="CW23" s="175"/>
      <c r="CX23" s="175"/>
      <c r="CY23" s="175"/>
      <c r="CZ23" s="175"/>
      <c r="DA23" s="175"/>
      <c r="DB23" s="175"/>
      <c r="DC23" s="175"/>
      <c r="DD23" s="175"/>
      <c r="DE23" s="175"/>
      <c r="DF23" s="175"/>
      <c r="DG23" s="175"/>
      <c r="DH23" s="175"/>
      <c r="DI23" s="175"/>
      <c r="DJ23" s="175"/>
      <c r="DK23" s="175"/>
      <c r="DL23" s="175"/>
      <c r="DM23" s="175"/>
      <c r="DN23" s="175"/>
      <c r="DO23" s="175"/>
      <c r="DP23" s="175"/>
      <c r="DQ23" s="175"/>
      <c r="DR23" s="175"/>
      <c r="DS23" s="175"/>
      <c r="DT23" s="175"/>
      <c r="DU23" s="175"/>
      <c r="DV23" s="175"/>
      <c r="DW23" s="175"/>
      <c r="DX23" s="175"/>
      <c r="DY23" s="175"/>
      <c r="DZ23" s="175"/>
      <c r="EA23" s="175"/>
      <c r="EB23" s="175"/>
      <c r="EC23" s="175"/>
      <c r="ED23" s="175"/>
      <c r="EE23" s="175"/>
      <c r="EF23" s="175"/>
      <c r="EG23" s="175"/>
      <c r="EH23" s="175"/>
      <c r="EI23" s="175"/>
      <c r="EJ23" s="175"/>
      <c r="EK23" s="175"/>
      <c r="EL23" s="175"/>
      <c r="EM23" s="175"/>
      <c r="EN23" s="175"/>
      <c r="EO23" s="175"/>
      <c r="EP23" s="175"/>
      <c r="EQ23" s="175"/>
      <c r="ER23" s="175"/>
      <c r="ES23" s="175"/>
      <c r="ET23" s="175"/>
      <c r="EU23" s="175"/>
      <c r="EV23" s="175"/>
      <c r="EW23" s="175"/>
      <c r="EX23" s="175"/>
      <c r="EY23" s="175"/>
      <c r="EZ23" s="175"/>
      <c r="FA23" s="175"/>
      <c r="FB23" s="175"/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  <c r="GH23" s="175"/>
      <c r="GI23" s="175"/>
      <c r="GJ23" s="175"/>
      <c r="GK23" s="175"/>
      <c r="GL23" s="175"/>
      <c r="GM23" s="175"/>
      <c r="GN23" s="175"/>
      <c r="GO23" s="175"/>
      <c r="GP23" s="175"/>
      <c r="GQ23" s="175"/>
      <c r="GR23" s="175"/>
      <c r="GS23" s="175"/>
      <c r="GT23" s="175"/>
      <c r="GU23" s="175"/>
      <c r="GV23" s="175"/>
      <c r="GW23" s="175"/>
      <c r="GX23" s="175"/>
      <c r="GY23" s="175"/>
      <c r="GZ23" s="175"/>
      <c r="HA23" s="175"/>
      <c r="HB23" s="175"/>
      <c r="HC23" s="175"/>
      <c r="HD23" s="175"/>
      <c r="HE23" s="175"/>
      <c r="HF23" s="175"/>
      <c r="HG23" s="175"/>
      <c r="HH23" s="175"/>
      <c r="HI23" s="175"/>
      <c r="HJ23" s="175"/>
      <c r="HK23" s="175"/>
      <c r="HL23" s="175"/>
      <c r="HM23" s="175"/>
      <c r="HN23" s="175"/>
      <c r="HO23" s="175"/>
      <c r="HP23" s="175"/>
      <c r="HQ23" s="175"/>
      <c r="HR23" s="175"/>
      <c r="HS23" s="175"/>
      <c r="HT23" s="175"/>
      <c r="HU23" s="175"/>
      <c r="HV23" s="175"/>
      <c r="HW23" s="175"/>
      <c r="HX23" s="175"/>
      <c r="HY23" s="175"/>
      <c r="HZ23" s="175"/>
      <c r="IA23" s="175"/>
      <c r="IB23" s="175"/>
      <c r="IC23" s="175"/>
      <c r="ID23" s="175"/>
      <c r="IE23" s="175"/>
      <c r="IF23" s="175"/>
      <c r="IG23" s="175"/>
      <c r="IH23" s="175"/>
      <c r="II23" s="175"/>
      <c r="IJ23" s="175"/>
      <c r="IK23" s="175"/>
      <c r="IL23" s="175"/>
      <c r="IM23" s="175"/>
      <c r="IN23" s="175"/>
      <c r="IO23" s="175"/>
      <c r="IP23" s="175"/>
      <c r="IQ23" s="175"/>
      <c r="IR23" s="175"/>
      <c r="IS23" s="175"/>
      <c r="IT23" s="175"/>
      <c r="IU23" s="175"/>
      <c r="IV23" s="175"/>
      <c r="IW23" s="175"/>
      <c r="IX23" s="175"/>
      <c r="IY23" s="175"/>
      <c r="IZ23" s="175"/>
      <c r="JA23" s="175"/>
      <c r="JB23" s="175"/>
      <c r="JC23" s="175"/>
      <c r="JD23" s="175"/>
      <c r="JE23" s="175"/>
      <c r="JF23" s="175"/>
      <c r="JG23" s="175"/>
      <c r="JH23" s="175"/>
      <c r="JI23" s="175"/>
      <c r="JJ23" s="175"/>
      <c r="JK23" s="175"/>
      <c r="JL23" s="175"/>
      <c r="JM23" s="175"/>
      <c r="JN23" s="175"/>
      <c r="JO23" s="175"/>
      <c r="JP23" s="175"/>
      <c r="JQ23" s="175"/>
      <c r="JR23" s="175"/>
      <c r="JS23" s="175"/>
      <c r="JT23" s="175"/>
      <c r="JU23" s="175"/>
      <c r="JV23" s="175"/>
      <c r="JW23" s="175"/>
      <c r="JX23" s="175"/>
      <c r="JY23" s="175"/>
      <c r="JZ23" s="175"/>
      <c r="KA23" s="175"/>
      <c r="KB23" s="175"/>
      <c r="KC23" s="175"/>
      <c r="KD23" s="175"/>
      <c r="KE23" s="175"/>
      <c r="KF23" s="175"/>
      <c r="KG23" s="175"/>
      <c r="KH23" s="175"/>
      <c r="KI23" s="175"/>
      <c r="KJ23" s="175"/>
      <c r="KK23" s="175"/>
      <c r="KL23" s="175"/>
      <c r="KM23" s="175"/>
      <c r="KN23" s="175"/>
      <c r="KO23" s="175"/>
      <c r="KP23" s="175"/>
      <c r="KQ23" s="175"/>
      <c r="KR23" s="175"/>
      <c r="KS23" s="175"/>
      <c r="KT23" s="175"/>
      <c r="KU23" s="175"/>
      <c r="KV23" s="175"/>
      <c r="KW23" s="175"/>
      <c r="KX23" s="175"/>
      <c r="KY23" s="175"/>
      <c r="KZ23" s="175"/>
      <c r="LA23" s="175"/>
      <c r="LB23" s="175"/>
      <c r="LC23" s="175"/>
      <c r="LD23" s="175"/>
      <c r="LE23" s="175"/>
      <c r="LF23" s="175"/>
      <c r="LG23" s="175"/>
      <c r="LH23" s="175"/>
      <c r="LI23" s="175"/>
      <c r="LJ23" s="175"/>
      <c r="LK23" s="175"/>
      <c r="LL23" s="175"/>
      <c r="LM23" s="175"/>
      <c r="LN23" s="175"/>
      <c r="LO23" s="175"/>
      <c r="LP23" s="175"/>
      <c r="LQ23" s="175"/>
      <c r="LR23" s="175"/>
      <c r="LS23" s="175"/>
      <c r="LT23" s="175"/>
      <c r="LU23" s="175"/>
      <c r="LV23" s="175"/>
      <c r="LW23" s="175"/>
      <c r="LX23" s="175"/>
      <c r="LY23" s="175"/>
      <c r="LZ23" s="175"/>
      <c r="MA23" s="175"/>
      <c r="MB23" s="175"/>
      <c r="MC23" s="175"/>
      <c r="MD23" s="175"/>
      <c r="ME23" s="175"/>
      <c r="MF23" s="175"/>
      <c r="MG23" s="175"/>
      <c r="MH23" s="175"/>
      <c r="MI23" s="175"/>
      <c r="MJ23" s="175"/>
      <c r="MK23" s="175"/>
      <c r="ML23" s="175"/>
      <c r="MM23" s="175"/>
      <c r="MN23" s="175"/>
      <c r="MO23" s="175"/>
      <c r="MP23" s="175"/>
      <c r="MQ23" s="175"/>
      <c r="MR23" s="175"/>
      <c r="MS23" s="175"/>
      <c r="MT23" s="175"/>
      <c r="MU23" s="175"/>
      <c r="MV23" s="175"/>
      <c r="MW23" s="175"/>
      <c r="MX23" s="175"/>
      <c r="MY23" s="175"/>
      <c r="MZ23" s="175"/>
      <c r="NA23" s="175"/>
      <c r="NB23" s="175"/>
      <c r="NC23" s="175"/>
      <c r="ND23" s="175"/>
      <c r="NE23" s="175"/>
      <c r="NF23" s="175"/>
      <c r="NG23" s="175"/>
      <c r="NH23" s="175"/>
      <c r="NI23" s="175"/>
      <c r="NJ23" s="175"/>
      <c r="NK23" s="175"/>
      <c r="NL23" s="175"/>
      <c r="NM23" s="175"/>
      <c r="NN23" s="175"/>
      <c r="NO23" s="175"/>
      <c r="NP23" s="175"/>
      <c r="NQ23" s="175"/>
      <c r="NR23" s="175"/>
      <c r="NS23" s="175"/>
      <c r="NT23" s="175"/>
      <c r="NU23" s="175"/>
      <c r="NV23" s="175"/>
      <c r="NW23" s="175"/>
      <c r="NX23" s="175"/>
      <c r="NY23" s="175"/>
      <c r="NZ23" s="175"/>
      <c r="OA23" s="175"/>
      <c r="OB23" s="175"/>
      <c r="OC23" s="175"/>
      <c r="OD23" s="175"/>
      <c r="OE23" s="175"/>
      <c r="OF23" s="175"/>
      <c r="OG23" s="175"/>
      <c r="OH23" s="175"/>
      <c r="OI23" s="175"/>
      <c r="OJ23" s="175"/>
      <c r="OK23" s="175"/>
      <c r="OL23" s="175"/>
      <c r="OM23" s="175"/>
      <c r="ON23" s="175"/>
      <c r="OO23" s="175"/>
      <c r="OP23" s="175"/>
      <c r="OQ23" s="175"/>
      <c r="OR23" s="175"/>
      <c r="OS23" s="175"/>
      <c r="OT23" s="175"/>
      <c r="OU23" s="175"/>
      <c r="OV23" s="175"/>
      <c r="OW23" s="175"/>
      <c r="OX23" s="175"/>
      <c r="OY23" s="175"/>
      <c r="OZ23" s="175"/>
      <c r="PA23" s="175"/>
      <c r="PB23" s="175"/>
      <c r="PC23" s="175"/>
      <c r="PD23" s="175"/>
      <c r="PE23" s="175"/>
      <c r="PF23" s="175"/>
      <c r="PG23" s="175"/>
      <c r="PH23" s="175"/>
      <c r="PI23" s="175"/>
      <c r="PJ23" s="175"/>
      <c r="PK23" s="175"/>
      <c r="PL23" s="175"/>
      <c r="PM23" s="175"/>
      <c r="PN23" s="175"/>
      <c r="PO23" s="175"/>
      <c r="PP23" s="175"/>
      <c r="PQ23" s="175"/>
      <c r="PR23" s="175"/>
      <c r="PS23" s="175"/>
      <c r="PT23" s="175"/>
      <c r="PU23" s="175"/>
      <c r="PV23" s="175"/>
      <c r="PW23" s="175"/>
      <c r="PX23" s="175"/>
      <c r="PY23" s="175"/>
      <c r="PZ23" s="175"/>
      <c r="QA23" s="175"/>
      <c r="QB23" s="175"/>
      <c r="QC23" s="175"/>
      <c r="QD23" s="175"/>
      <c r="QE23" s="175"/>
      <c r="QF23" s="175"/>
      <c r="QG23" s="175"/>
      <c r="QH23" s="175"/>
      <c r="QI23" s="175"/>
      <c r="QJ23" s="175"/>
      <c r="QK23" s="175"/>
      <c r="QL23" s="175"/>
      <c r="QM23" s="175"/>
      <c r="QN23" s="175"/>
      <c r="QO23" s="175"/>
      <c r="QP23" s="175"/>
      <c r="QQ23" s="175"/>
      <c r="QR23" s="175"/>
    </row>
    <row r="24" spans="1:460" s="85" customFormat="1" ht="48" customHeight="1">
      <c r="A24" s="84"/>
      <c r="B24" s="92">
        <v>15</v>
      </c>
      <c r="C24" s="93"/>
      <c r="D24" s="94"/>
      <c r="E24" s="95"/>
      <c r="F24" s="104">
        <f>E24*(1+'Bitte lesen ...  + + Anleitung'!$T$26)</f>
        <v>0</v>
      </c>
      <c r="G24" s="156" t="e">
        <f>IF((E24/$E$31)&gt;0,E24/$E$31,"")</f>
        <v>#DIV/0!</v>
      </c>
      <c r="H24" s="98"/>
      <c r="I24" s="99"/>
      <c r="J24" s="162" t="str">
        <f>IF(ISNUMBER((I24-$I$12)/$I$12),(I24-$I$12)/$I$12,"- - -")</f>
        <v>- - -</v>
      </c>
      <c r="K24" s="169"/>
      <c r="L24" s="92"/>
      <c r="M24" s="94"/>
      <c r="N24" s="92"/>
      <c r="O24" s="92"/>
      <c r="P24" s="92"/>
      <c r="Q24" s="100"/>
      <c r="R24" s="92"/>
      <c r="S24" s="92"/>
      <c r="T24" s="101"/>
      <c r="U24" s="101"/>
      <c r="V24" s="101"/>
      <c r="W24" s="101"/>
      <c r="X24" s="101"/>
      <c r="Y24" s="101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5"/>
      <c r="CS24" s="175"/>
      <c r="CT24" s="175"/>
      <c r="CU24" s="175"/>
      <c r="CV24" s="175"/>
      <c r="CW24" s="175"/>
      <c r="CX24" s="175"/>
      <c r="CY24" s="175"/>
      <c r="CZ24" s="175"/>
      <c r="DA24" s="175"/>
      <c r="DB24" s="175"/>
      <c r="DC24" s="175"/>
      <c r="DD24" s="175"/>
      <c r="DE24" s="175"/>
      <c r="DF24" s="175"/>
      <c r="DG24" s="175"/>
      <c r="DH24" s="175"/>
      <c r="DI24" s="175"/>
      <c r="DJ24" s="175"/>
      <c r="DK24" s="175"/>
      <c r="DL24" s="175"/>
      <c r="DM24" s="175"/>
      <c r="DN24" s="175"/>
      <c r="DO24" s="175"/>
      <c r="DP24" s="175"/>
      <c r="DQ24" s="175"/>
      <c r="DR24" s="175"/>
      <c r="DS24" s="175"/>
      <c r="DT24" s="175"/>
      <c r="DU24" s="175"/>
      <c r="DV24" s="175"/>
      <c r="DW24" s="175"/>
      <c r="DX24" s="175"/>
      <c r="DY24" s="175"/>
      <c r="DZ24" s="175"/>
      <c r="EA24" s="175"/>
      <c r="EB24" s="175"/>
      <c r="EC24" s="175"/>
      <c r="ED24" s="175"/>
      <c r="EE24" s="175"/>
      <c r="EF24" s="175"/>
      <c r="EG24" s="175"/>
      <c r="EH24" s="175"/>
      <c r="EI24" s="175"/>
      <c r="EJ24" s="175"/>
      <c r="EK24" s="175"/>
      <c r="EL24" s="175"/>
      <c r="EM24" s="175"/>
      <c r="EN24" s="175"/>
      <c r="EO24" s="175"/>
      <c r="EP24" s="175"/>
      <c r="EQ24" s="175"/>
      <c r="ER24" s="175"/>
      <c r="ES24" s="175"/>
      <c r="ET24" s="175"/>
      <c r="EU24" s="175"/>
      <c r="EV24" s="175"/>
      <c r="EW24" s="175"/>
      <c r="EX24" s="175"/>
      <c r="EY24" s="175"/>
      <c r="EZ24" s="175"/>
      <c r="FA24" s="175"/>
      <c r="FB24" s="175"/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  <c r="GH24" s="175"/>
      <c r="GI24" s="175"/>
      <c r="GJ24" s="175"/>
      <c r="GK24" s="175"/>
      <c r="GL24" s="175"/>
      <c r="GM24" s="175"/>
      <c r="GN24" s="175"/>
      <c r="GO24" s="175"/>
      <c r="GP24" s="175"/>
      <c r="GQ24" s="175"/>
      <c r="GR24" s="175"/>
      <c r="GS24" s="175"/>
      <c r="GT24" s="175"/>
      <c r="GU24" s="175"/>
      <c r="GV24" s="175"/>
      <c r="GW24" s="175"/>
      <c r="GX24" s="175"/>
      <c r="GY24" s="175"/>
      <c r="GZ24" s="175"/>
      <c r="HA24" s="175"/>
      <c r="HB24" s="175"/>
      <c r="HC24" s="175"/>
      <c r="HD24" s="175"/>
      <c r="HE24" s="175"/>
      <c r="HF24" s="175"/>
      <c r="HG24" s="175"/>
      <c r="HH24" s="175"/>
      <c r="HI24" s="175"/>
      <c r="HJ24" s="175"/>
      <c r="HK24" s="175"/>
      <c r="HL24" s="175"/>
      <c r="HM24" s="175"/>
      <c r="HN24" s="175"/>
      <c r="HO24" s="175"/>
      <c r="HP24" s="175"/>
      <c r="HQ24" s="175"/>
      <c r="HR24" s="175"/>
      <c r="HS24" s="175"/>
      <c r="HT24" s="175"/>
      <c r="HU24" s="175"/>
      <c r="HV24" s="175"/>
      <c r="HW24" s="175"/>
      <c r="HX24" s="175"/>
      <c r="HY24" s="175"/>
      <c r="HZ24" s="175"/>
      <c r="IA24" s="175"/>
      <c r="IB24" s="175"/>
      <c r="IC24" s="175"/>
      <c r="ID24" s="175"/>
      <c r="IE24" s="175"/>
      <c r="IF24" s="175"/>
      <c r="IG24" s="175"/>
      <c r="IH24" s="175"/>
      <c r="II24" s="175"/>
      <c r="IJ24" s="175"/>
      <c r="IK24" s="175"/>
      <c r="IL24" s="175"/>
      <c r="IM24" s="175"/>
      <c r="IN24" s="175"/>
      <c r="IO24" s="175"/>
      <c r="IP24" s="175"/>
      <c r="IQ24" s="175"/>
      <c r="IR24" s="175"/>
      <c r="IS24" s="175"/>
      <c r="IT24" s="175"/>
      <c r="IU24" s="175"/>
      <c r="IV24" s="175"/>
      <c r="IW24" s="175"/>
      <c r="IX24" s="175"/>
      <c r="IY24" s="175"/>
      <c r="IZ24" s="175"/>
      <c r="JA24" s="175"/>
      <c r="JB24" s="175"/>
      <c r="JC24" s="175"/>
      <c r="JD24" s="175"/>
      <c r="JE24" s="175"/>
      <c r="JF24" s="175"/>
      <c r="JG24" s="175"/>
      <c r="JH24" s="175"/>
      <c r="JI24" s="175"/>
      <c r="JJ24" s="175"/>
      <c r="JK24" s="175"/>
      <c r="JL24" s="175"/>
      <c r="JM24" s="175"/>
      <c r="JN24" s="175"/>
      <c r="JO24" s="175"/>
      <c r="JP24" s="175"/>
      <c r="JQ24" s="175"/>
      <c r="JR24" s="175"/>
      <c r="JS24" s="175"/>
      <c r="JT24" s="175"/>
      <c r="JU24" s="175"/>
      <c r="JV24" s="175"/>
      <c r="JW24" s="175"/>
      <c r="JX24" s="175"/>
      <c r="JY24" s="175"/>
      <c r="JZ24" s="175"/>
      <c r="KA24" s="175"/>
      <c r="KB24" s="175"/>
      <c r="KC24" s="175"/>
      <c r="KD24" s="175"/>
      <c r="KE24" s="175"/>
      <c r="KF24" s="175"/>
      <c r="KG24" s="175"/>
      <c r="KH24" s="175"/>
      <c r="KI24" s="175"/>
      <c r="KJ24" s="175"/>
      <c r="KK24" s="175"/>
      <c r="KL24" s="175"/>
      <c r="KM24" s="175"/>
      <c r="KN24" s="175"/>
      <c r="KO24" s="175"/>
      <c r="KP24" s="175"/>
      <c r="KQ24" s="175"/>
      <c r="KR24" s="175"/>
      <c r="KS24" s="175"/>
      <c r="KT24" s="175"/>
      <c r="KU24" s="175"/>
      <c r="KV24" s="175"/>
      <c r="KW24" s="175"/>
      <c r="KX24" s="175"/>
      <c r="KY24" s="175"/>
      <c r="KZ24" s="175"/>
      <c r="LA24" s="175"/>
      <c r="LB24" s="175"/>
      <c r="LC24" s="175"/>
      <c r="LD24" s="175"/>
      <c r="LE24" s="175"/>
      <c r="LF24" s="175"/>
      <c r="LG24" s="175"/>
      <c r="LH24" s="175"/>
      <c r="LI24" s="175"/>
      <c r="LJ24" s="175"/>
      <c r="LK24" s="175"/>
      <c r="LL24" s="175"/>
      <c r="LM24" s="175"/>
      <c r="LN24" s="175"/>
      <c r="LO24" s="175"/>
      <c r="LP24" s="175"/>
      <c r="LQ24" s="175"/>
      <c r="LR24" s="175"/>
      <c r="LS24" s="175"/>
      <c r="LT24" s="175"/>
      <c r="LU24" s="175"/>
      <c r="LV24" s="175"/>
      <c r="LW24" s="175"/>
      <c r="LX24" s="175"/>
      <c r="LY24" s="175"/>
      <c r="LZ24" s="175"/>
      <c r="MA24" s="175"/>
      <c r="MB24" s="175"/>
      <c r="MC24" s="175"/>
      <c r="MD24" s="175"/>
      <c r="ME24" s="175"/>
      <c r="MF24" s="175"/>
      <c r="MG24" s="175"/>
      <c r="MH24" s="175"/>
      <c r="MI24" s="175"/>
      <c r="MJ24" s="175"/>
      <c r="MK24" s="175"/>
      <c r="ML24" s="175"/>
      <c r="MM24" s="175"/>
      <c r="MN24" s="175"/>
      <c r="MO24" s="175"/>
      <c r="MP24" s="175"/>
      <c r="MQ24" s="175"/>
      <c r="MR24" s="175"/>
      <c r="MS24" s="175"/>
      <c r="MT24" s="175"/>
      <c r="MU24" s="175"/>
      <c r="MV24" s="175"/>
      <c r="MW24" s="175"/>
      <c r="MX24" s="175"/>
      <c r="MY24" s="175"/>
      <c r="MZ24" s="175"/>
      <c r="NA24" s="175"/>
      <c r="NB24" s="175"/>
      <c r="NC24" s="175"/>
      <c r="ND24" s="175"/>
      <c r="NE24" s="175"/>
      <c r="NF24" s="175"/>
      <c r="NG24" s="175"/>
      <c r="NH24" s="175"/>
      <c r="NI24" s="175"/>
      <c r="NJ24" s="175"/>
      <c r="NK24" s="175"/>
      <c r="NL24" s="175"/>
      <c r="NM24" s="175"/>
      <c r="NN24" s="175"/>
      <c r="NO24" s="175"/>
      <c r="NP24" s="175"/>
      <c r="NQ24" s="175"/>
      <c r="NR24" s="175"/>
      <c r="NS24" s="175"/>
      <c r="NT24" s="175"/>
      <c r="NU24" s="175"/>
      <c r="NV24" s="175"/>
      <c r="NW24" s="175"/>
      <c r="NX24" s="175"/>
      <c r="NY24" s="175"/>
      <c r="NZ24" s="175"/>
      <c r="OA24" s="175"/>
      <c r="OB24" s="175"/>
      <c r="OC24" s="175"/>
      <c r="OD24" s="175"/>
      <c r="OE24" s="175"/>
      <c r="OF24" s="175"/>
      <c r="OG24" s="175"/>
      <c r="OH24" s="175"/>
      <c r="OI24" s="175"/>
      <c r="OJ24" s="175"/>
      <c r="OK24" s="175"/>
      <c r="OL24" s="175"/>
      <c r="OM24" s="175"/>
      <c r="ON24" s="175"/>
      <c r="OO24" s="175"/>
      <c r="OP24" s="175"/>
      <c r="OQ24" s="175"/>
      <c r="OR24" s="175"/>
      <c r="OS24" s="175"/>
      <c r="OT24" s="175"/>
      <c r="OU24" s="175"/>
      <c r="OV24" s="175"/>
      <c r="OW24" s="175"/>
      <c r="OX24" s="175"/>
      <c r="OY24" s="175"/>
      <c r="OZ24" s="175"/>
      <c r="PA24" s="175"/>
      <c r="PB24" s="175"/>
      <c r="PC24" s="175"/>
      <c r="PD24" s="175"/>
      <c r="PE24" s="175"/>
      <c r="PF24" s="175"/>
      <c r="PG24" s="175"/>
      <c r="PH24" s="175"/>
      <c r="PI24" s="175"/>
      <c r="PJ24" s="175"/>
      <c r="PK24" s="175"/>
      <c r="PL24" s="175"/>
      <c r="PM24" s="175"/>
      <c r="PN24" s="175"/>
      <c r="PO24" s="175"/>
      <c r="PP24" s="175"/>
      <c r="PQ24" s="175"/>
      <c r="PR24" s="175"/>
      <c r="PS24" s="175"/>
      <c r="PT24" s="175"/>
      <c r="PU24" s="175"/>
      <c r="PV24" s="175"/>
      <c r="PW24" s="175"/>
      <c r="PX24" s="175"/>
      <c r="PY24" s="175"/>
      <c r="PZ24" s="175"/>
      <c r="QA24" s="175"/>
      <c r="QB24" s="175"/>
      <c r="QC24" s="175"/>
      <c r="QD24" s="175"/>
      <c r="QE24" s="175"/>
      <c r="QF24" s="175"/>
      <c r="QG24" s="175"/>
      <c r="QH24" s="175"/>
      <c r="QI24" s="175"/>
      <c r="QJ24" s="175"/>
      <c r="QK24" s="175"/>
      <c r="QL24" s="175"/>
      <c r="QM24" s="175"/>
      <c r="QN24" s="175"/>
      <c r="QO24" s="175"/>
      <c r="QP24" s="175"/>
      <c r="QQ24" s="175"/>
      <c r="QR24" s="175"/>
    </row>
    <row r="25" spans="1:460" s="85" customFormat="1" ht="48" customHeight="1">
      <c r="A25" s="84"/>
      <c r="B25" s="92">
        <v>16</v>
      </c>
      <c r="C25" s="93"/>
      <c r="D25" s="94"/>
      <c r="E25" s="95"/>
      <c r="F25" s="104">
        <f>E25*(1+'Bitte lesen ...  + + Anleitung'!$T$26)</f>
        <v>0</v>
      </c>
      <c r="G25" s="156" t="e">
        <f>IF((E25/$E$31)&gt;0,E25/$E$31,"")</f>
        <v>#DIV/0!</v>
      </c>
      <c r="H25" s="98"/>
      <c r="I25" s="99"/>
      <c r="J25" s="162" t="str">
        <f>IF(ISNUMBER((I25-$I$12)/$I$12),(I25-$I$12)/$I$12,"- - -")</f>
        <v>- - -</v>
      </c>
      <c r="K25" s="169"/>
      <c r="L25" s="92"/>
      <c r="M25" s="94"/>
      <c r="N25" s="92"/>
      <c r="O25" s="92"/>
      <c r="P25" s="92"/>
      <c r="Q25" s="100"/>
      <c r="R25" s="92"/>
      <c r="S25" s="92"/>
      <c r="T25" s="101"/>
      <c r="U25" s="101"/>
      <c r="V25" s="101"/>
      <c r="W25" s="101"/>
      <c r="X25" s="101"/>
      <c r="Y25" s="101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5"/>
      <c r="CF25" s="175"/>
      <c r="CG25" s="175"/>
      <c r="CH25" s="175"/>
      <c r="CI25" s="175"/>
      <c r="CJ25" s="175"/>
      <c r="CK25" s="175"/>
      <c r="CL25" s="175"/>
      <c r="CM25" s="175"/>
      <c r="CN25" s="175"/>
      <c r="CO25" s="175"/>
      <c r="CP25" s="175"/>
      <c r="CQ25" s="175"/>
      <c r="CR25" s="175"/>
      <c r="CS25" s="175"/>
      <c r="CT25" s="175"/>
      <c r="CU25" s="175"/>
      <c r="CV25" s="175"/>
      <c r="CW25" s="175"/>
      <c r="CX25" s="175"/>
      <c r="CY25" s="175"/>
      <c r="CZ25" s="175"/>
      <c r="DA25" s="175"/>
      <c r="DB25" s="175"/>
      <c r="DC25" s="175"/>
      <c r="DD25" s="175"/>
      <c r="DE25" s="175"/>
      <c r="DF25" s="175"/>
      <c r="DG25" s="175"/>
      <c r="DH25" s="175"/>
      <c r="DI25" s="175"/>
      <c r="DJ25" s="175"/>
      <c r="DK25" s="175"/>
      <c r="DL25" s="175"/>
      <c r="DM25" s="175"/>
      <c r="DN25" s="175"/>
      <c r="DO25" s="175"/>
      <c r="DP25" s="175"/>
      <c r="DQ25" s="175"/>
      <c r="DR25" s="175"/>
      <c r="DS25" s="175"/>
      <c r="DT25" s="175"/>
      <c r="DU25" s="175"/>
      <c r="DV25" s="175"/>
      <c r="DW25" s="175"/>
      <c r="DX25" s="175"/>
      <c r="DY25" s="175"/>
      <c r="DZ25" s="175"/>
      <c r="EA25" s="175"/>
      <c r="EB25" s="175"/>
      <c r="EC25" s="175"/>
      <c r="ED25" s="175"/>
      <c r="EE25" s="175"/>
      <c r="EF25" s="175"/>
      <c r="EG25" s="175"/>
      <c r="EH25" s="175"/>
      <c r="EI25" s="175"/>
      <c r="EJ25" s="175"/>
      <c r="EK25" s="175"/>
      <c r="EL25" s="175"/>
      <c r="EM25" s="175"/>
      <c r="EN25" s="175"/>
      <c r="EO25" s="175"/>
      <c r="EP25" s="175"/>
      <c r="EQ25" s="175"/>
      <c r="ER25" s="175"/>
      <c r="ES25" s="175"/>
      <c r="ET25" s="175"/>
      <c r="EU25" s="175"/>
      <c r="EV25" s="175"/>
      <c r="EW25" s="175"/>
      <c r="EX25" s="175"/>
      <c r="EY25" s="175"/>
      <c r="EZ25" s="175"/>
      <c r="FA25" s="175"/>
      <c r="FB25" s="175"/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  <c r="GH25" s="175"/>
      <c r="GI25" s="175"/>
      <c r="GJ25" s="175"/>
      <c r="GK25" s="175"/>
      <c r="GL25" s="175"/>
      <c r="GM25" s="175"/>
      <c r="GN25" s="175"/>
      <c r="GO25" s="175"/>
      <c r="GP25" s="175"/>
      <c r="GQ25" s="175"/>
      <c r="GR25" s="175"/>
      <c r="GS25" s="175"/>
      <c r="GT25" s="175"/>
      <c r="GU25" s="175"/>
      <c r="GV25" s="175"/>
      <c r="GW25" s="175"/>
      <c r="GX25" s="175"/>
      <c r="GY25" s="175"/>
      <c r="GZ25" s="175"/>
      <c r="HA25" s="175"/>
      <c r="HB25" s="175"/>
      <c r="HC25" s="175"/>
      <c r="HD25" s="175"/>
      <c r="HE25" s="175"/>
      <c r="HF25" s="175"/>
      <c r="HG25" s="175"/>
      <c r="HH25" s="175"/>
      <c r="HI25" s="175"/>
      <c r="HJ25" s="175"/>
      <c r="HK25" s="175"/>
      <c r="HL25" s="175"/>
      <c r="HM25" s="175"/>
      <c r="HN25" s="175"/>
      <c r="HO25" s="175"/>
      <c r="HP25" s="175"/>
      <c r="HQ25" s="175"/>
      <c r="HR25" s="175"/>
      <c r="HS25" s="175"/>
      <c r="HT25" s="175"/>
      <c r="HU25" s="175"/>
      <c r="HV25" s="175"/>
      <c r="HW25" s="175"/>
      <c r="HX25" s="175"/>
      <c r="HY25" s="175"/>
      <c r="HZ25" s="175"/>
      <c r="IA25" s="175"/>
      <c r="IB25" s="175"/>
      <c r="IC25" s="175"/>
      <c r="ID25" s="175"/>
      <c r="IE25" s="175"/>
      <c r="IF25" s="175"/>
      <c r="IG25" s="175"/>
      <c r="IH25" s="175"/>
      <c r="II25" s="175"/>
      <c r="IJ25" s="175"/>
      <c r="IK25" s="175"/>
      <c r="IL25" s="175"/>
      <c r="IM25" s="175"/>
      <c r="IN25" s="175"/>
      <c r="IO25" s="175"/>
      <c r="IP25" s="175"/>
      <c r="IQ25" s="175"/>
      <c r="IR25" s="175"/>
      <c r="IS25" s="175"/>
      <c r="IT25" s="175"/>
      <c r="IU25" s="175"/>
      <c r="IV25" s="175"/>
      <c r="IW25" s="175"/>
      <c r="IX25" s="175"/>
      <c r="IY25" s="175"/>
      <c r="IZ25" s="175"/>
      <c r="JA25" s="175"/>
      <c r="JB25" s="175"/>
      <c r="JC25" s="175"/>
      <c r="JD25" s="175"/>
      <c r="JE25" s="175"/>
      <c r="JF25" s="175"/>
      <c r="JG25" s="175"/>
      <c r="JH25" s="175"/>
      <c r="JI25" s="175"/>
      <c r="JJ25" s="175"/>
      <c r="JK25" s="175"/>
      <c r="JL25" s="175"/>
      <c r="JM25" s="175"/>
      <c r="JN25" s="175"/>
      <c r="JO25" s="175"/>
      <c r="JP25" s="175"/>
      <c r="JQ25" s="175"/>
      <c r="JR25" s="175"/>
      <c r="JS25" s="175"/>
      <c r="JT25" s="175"/>
      <c r="JU25" s="175"/>
      <c r="JV25" s="175"/>
      <c r="JW25" s="175"/>
      <c r="JX25" s="175"/>
      <c r="JY25" s="175"/>
      <c r="JZ25" s="175"/>
      <c r="KA25" s="175"/>
      <c r="KB25" s="175"/>
      <c r="KC25" s="175"/>
      <c r="KD25" s="175"/>
      <c r="KE25" s="175"/>
      <c r="KF25" s="175"/>
      <c r="KG25" s="175"/>
      <c r="KH25" s="175"/>
      <c r="KI25" s="175"/>
      <c r="KJ25" s="175"/>
      <c r="KK25" s="175"/>
      <c r="KL25" s="175"/>
      <c r="KM25" s="175"/>
      <c r="KN25" s="175"/>
      <c r="KO25" s="175"/>
      <c r="KP25" s="175"/>
      <c r="KQ25" s="175"/>
      <c r="KR25" s="175"/>
      <c r="KS25" s="175"/>
      <c r="KT25" s="175"/>
      <c r="KU25" s="175"/>
      <c r="KV25" s="175"/>
      <c r="KW25" s="175"/>
      <c r="KX25" s="175"/>
      <c r="KY25" s="175"/>
      <c r="KZ25" s="175"/>
      <c r="LA25" s="175"/>
      <c r="LB25" s="175"/>
      <c r="LC25" s="175"/>
      <c r="LD25" s="175"/>
      <c r="LE25" s="175"/>
      <c r="LF25" s="175"/>
      <c r="LG25" s="175"/>
      <c r="LH25" s="175"/>
      <c r="LI25" s="175"/>
      <c r="LJ25" s="175"/>
      <c r="LK25" s="175"/>
      <c r="LL25" s="175"/>
      <c r="LM25" s="175"/>
      <c r="LN25" s="175"/>
      <c r="LO25" s="175"/>
      <c r="LP25" s="175"/>
      <c r="LQ25" s="175"/>
      <c r="LR25" s="175"/>
      <c r="LS25" s="175"/>
      <c r="LT25" s="175"/>
      <c r="LU25" s="175"/>
      <c r="LV25" s="175"/>
      <c r="LW25" s="175"/>
      <c r="LX25" s="175"/>
      <c r="LY25" s="175"/>
      <c r="LZ25" s="175"/>
      <c r="MA25" s="175"/>
      <c r="MB25" s="175"/>
      <c r="MC25" s="175"/>
      <c r="MD25" s="175"/>
      <c r="ME25" s="175"/>
      <c r="MF25" s="175"/>
      <c r="MG25" s="175"/>
      <c r="MH25" s="175"/>
      <c r="MI25" s="175"/>
      <c r="MJ25" s="175"/>
      <c r="MK25" s="175"/>
      <c r="ML25" s="175"/>
      <c r="MM25" s="175"/>
      <c r="MN25" s="175"/>
      <c r="MO25" s="175"/>
      <c r="MP25" s="175"/>
      <c r="MQ25" s="175"/>
      <c r="MR25" s="175"/>
      <c r="MS25" s="175"/>
      <c r="MT25" s="175"/>
      <c r="MU25" s="175"/>
      <c r="MV25" s="175"/>
      <c r="MW25" s="175"/>
      <c r="MX25" s="175"/>
      <c r="MY25" s="175"/>
      <c r="MZ25" s="175"/>
      <c r="NA25" s="175"/>
      <c r="NB25" s="175"/>
      <c r="NC25" s="175"/>
      <c r="ND25" s="175"/>
      <c r="NE25" s="175"/>
      <c r="NF25" s="175"/>
      <c r="NG25" s="175"/>
      <c r="NH25" s="175"/>
      <c r="NI25" s="175"/>
      <c r="NJ25" s="175"/>
      <c r="NK25" s="175"/>
      <c r="NL25" s="175"/>
      <c r="NM25" s="175"/>
      <c r="NN25" s="175"/>
      <c r="NO25" s="175"/>
      <c r="NP25" s="175"/>
      <c r="NQ25" s="175"/>
      <c r="NR25" s="175"/>
      <c r="NS25" s="175"/>
      <c r="NT25" s="175"/>
      <c r="NU25" s="175"/>
      <c r="NV25" s="175"/>
      <c r="NW25" s="175"/>
      <c r="NX25" s="175"/>
      <c r="NY25" s="175"/>
      <c r="NZ25" s="175"/>
      <c r="OA25" s="175"/>
      <c r="OB25" s="175"/>
      <c r="OC25" s="175"/>
      <c r="OD25" s="175"/>
      <c r="OE25" s="175"/>
      <c r="OF25" s="175"/>
      <c r="OG25" s="175"/>
      <c r="OH25" s="175"/>
      <c r="OI25" s="175"/>
      <c r="OJ25" s="175"/>
      <c r="OK25" s="175"/>
      <c r="OL25" s="175"/>
      <c r="OM25" s="175"/>
      <c r="ON25" s="175"/>
      <c r="OO25" s="175"/>
      <c r="OP25" s="175"/>
      <c r="OQ25" s="175"/>
      <c r="OR25" s="175"/>
      <c r="OS25" s="175"/>
      <c r="OT25" s="175"/>
      <c r="OU25" s="175"/>
      <c r="OV25" s="175"/>
      <c r="OW25" s="175"/>
      <c r="OX25" s="175"/>
      <c r="OY25" s="175"/>
      <c r="OZ25" s="175"/>
      <c r="PA25" s="175"/>
      <c r="PB25" s="175"/>
      <c r="PC25" s="175"/>
      <c r="PD25" s="175"/>
      <c r="PE25" s="175"/>
      <c r="PF25" s="175"/>
      <c r="PG25" s="175"/>
      <c r="PH25" s="175"/>
      <c r="PI25" s="175"/>
      <c r="PJ25" s="175"/>
      <c r="PK25" s="175"/>
      <c r="PL25" s="175"/>
      <c r="PM25" s="175"/>
      <c r="PN25" s="175"/>
      <c r="PO25" s="175"/>
      <c r="PP25" s="175"/>
      <c r="PQ25" s="175"/>
      <c r="PR25" s="175"/>
      <c r="PS25" s="175"/>
      <c r="PT25" s="175"/>
      <c r="PU25" s="175"/>
      <c r="PV25" s="175"/>
      <c r="PW25" s="175"/>
      <c r="PX25" s="175"/>
      <c r="PY25" s="175"/>
      <c r="PZ25" s="175"/>
      <c r="QA25" s="175"/>
      <c r="QB25" s="175"/>
      <c r="QC25" s="175"/>
      <c r="QD25" s="175"/>
      <c r="QE25" s="175"/>
      <c r="QF25" s="175"/>
      <c r="QG25" s="175"/>
      <c r="QH25" s="175"/>
      <c r="QI25" s="175"/>
      <c r="QJ25" s="175"/>
      <c r="QK25" s="175"/>
      <c r="QL25" s="175"/>
      <c r="QM25" s="175"/>
      <c r="QN25" s="175"/>
      <c r="QO25" s="175"/>
      <c r="QP25" s="175"/>
      <c r="QQ25" s="175"/>
      <c r="QR25" s="175"/>
    </row>
    <row r="26" spans="1:460" s="85" customFormat="1" ht="48" customHeight="1">
      <c r="A26" s="84"/>
      <c r="B26" s="92">
        <v>17</v>
      </c>
      <c r="C26" s="93"/>
      <c r="D26" s="94"/>
      <c r="E26" s="95"/>
      <c r="F26" s="104">
        <f>E26*(1+'Bitte lesen ...  + + Anleitung'!$T$26)</f>
        <v>0</v>
      </c>
      <c r="G26" s="156" t="e">
        <f>IF((E26/$E$31)&gt;0,E26/$E$31,"")</f>
        <v>#DIV/0!</v>
      </c>
      <c r="H26" s="98"/>
      <c r="I26" s="99"/>
      <c r="J26" s="162" t="str">
        <f>IF(ISNUMBER((I26-$I$12)/$I$12),(I26-$I$12)/$I$12,"- - -")</f>
        <v>- - -</v>
      </c>
      <c r="K26" s="169"/>
      <c r="L26" s="92"/>
      <c r="M26" s="94"/>
      <c r="N26" s="92"/>
      <c r="O26" s="92"/>
      <c r="P26" s="92"/>
      <c r="Q26" s="100"/>
      <c r="R26" s="92"/>
      <c r="S26" s="92"/>
      <c r="T26" s="101"/>
      <c r="U26" s="101"/>
      <c r="V26" s="101"/>
      <c r="W26" s="101"/>
      <c r="X26" s="101"/>
      <c r="Y26" s="101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75"/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  <c r="DU26" s="175"/>
      <c r="DV26" s="175"/>
      <c r="DW26" s="175"/>
      <c r="DX26" s="175"/>
      <c r="DY26" s="175"/>
      <c r="DZ26" s="175"/>
      <c r="EA26" s="175"/>
      <c r="EB26" s="175"/>
      <c r="EC26" s="175"/>
      <c r="ED26" s="175"/>
      <c r="EE26" s="175"/>
      <c r="EF26" s="175"/>
      <c r="EG26" s="175"/>
      <c r="EH26" s="175"/>
      <c r="EI26" s="175"/>
      <c r="EJ26" s="175"/>
      <c r="EK26" s="175"/>
      <c r="EL26" s="175"/>
      <c r="EM26" s="175"/>
      <c r="EN26" s="175"/>
      <c r="EO26" s="175"/>
      <c r="EP26" s="175"/>
      <c r="EQ26" s="175"/>
      <c r="ER26" s="175"/>
      <c r="ES26" s="175"/>
      <c r="ET26" s="175"/>
      <c r="EU26" s="175"/>
      <c r="EV26" s="175"/>
      <c r="EW26" s="175"/>
      <c r="EX26" s="175"/>
      <c r="EY26" s="175"/>
      <c r="EZ26" s="175"/>
      <c r="FA26" s="175"/>
      <c r="FB26" s="175"/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  <c r="GH26" s="175"/>
      <c r="GI26" s="175"/>
      <c r="GJ26" s="175"/>
      <c r="GK26" s="175"/>
      <c r="GL26" s="175"/>
      <c r="GM26" s="175"/>
      <c r="GN26" s="175"/>
      <c r="GO26" s="175"/>
      <c r="GP26" s="175"/>
      <c r="GQ26" s="175"/>
      <c r="GR26" s="175"/>
      <c r="GS26" s="175"/>
      <c r="GT26" s="175"/>
      <c r="GU26" s="175"/>
      <c r="GV26" s="175"/>
      <c r="GW26" s="175"/>
      <c r="GX26" s="175"/>
      <c r="GY26" s="175"/>
      <c r="GZ26" s="175"/>
      <c r="HA26" s="175"/>
      <c r="HB26" s="175"/>
      <c r="HC26" s="175"/>
      <c r="HD26" s="175"/>
      <c r="HE26" s="175"/>
      <c r="HF26" s="175"/>
      <c r="HG26" s="175"/>
      <c r="HH26" s="175"/>
      <c r="HI26" s="175"/>
      <c r="HJ26" s="175"/>
      <c r="HK26" s="175"/>
      <c r="HL26" s="175"/>
      <c r="HM26" s="175"/>
      <c r="HN26" s="175"/>
      <c r="HO26" s="175"/>
      <c r="HP26" s="175"/>
      <c r="HQ26" s="175"/>
      <c r="HR26" s="175"/>
      <c r="HS26" s="175"/>
      <c r="HT26" s="175"/>
      <c r="HU26" s="175"/>
      <c r="HV26" s="175"/>
      <c r="HW26" s="175"/>
      <c r="HX26" s="175"/>
      <c r="HY26" s="175"/>
      <c r="HZ26" s="175"/>
      <c r="IA26" s="175"/>
      <c r="IB26" s="175"/>
      <c r="IC26" s="175"/>
      <c r="ID26" s="175"/>
      <c r="IE26" s="175"/>
      <c r="IF26" s="175"/>
      <c r="IG26" s="175"/>
      <c r="IH26" s="175"/>
      <c r="II26" s="175"/>
      <c r="IJ26" s="175"/>
      <c r="IK26" s="175"/>
      <c r="IL26" s="175"/>
      <c r="IM26" s="175"/>
      <c r="IN26" s="175"/>
      <c r="IO26" s="175"/>
      <c r="IP26" s="175"/>
      <c r="IQ26" s="175"/>
      <c r="IR26" s="175"/>
      <c r="IS26" s="175"/>
      <c r="IT26" s="175"/>
      <c r="IU26" s="175"/>
      <c r="IV26" s="175"/>
      <c r="IW26" s="175"/>
      <c r="IX26" s="175"/>
      <c r="IY26" s="175"/>
      <c r="IZ26" s="175"/>
      <c r="JA26" s="175"/>
      <c r="JB26" s="175"/>
      <c r="JC26" s="175"/>
      <c r="JD26" s="175"/>
      <c r="JE26" s="175"/>
      <c r="JF26" s="175"/>
      <c r="JG26" s="175"/>
      <c r="JH26" s="175"/>
      <c r="JI26" s="175"/>
      <c r="JJ26" s="175"/>
      <c r="JK26" s="175"/>
      <c r="JL26" s="175"/>
      <c r="JM26" s="175"/>
      <c r="JN26" s="175"/>
      <c r="JO26" s="175"/>
      <c r="JP26" s="175"/>
      <c r="JQ26" s="175"/>
      <c r="JR26" s="175"/>
      <c r="JS26" s="175"/>
      <c r="JT26" s="175"/>
      <c r="JU26" s="175"/>
      <c r="JV26" s="175"/>
      <c r="JW26" s="175"/>
      <c r="JX26" s="175"/>
      <c r="JY26" s="175"/>
      <c r="JZ26" s="175"/>
      <c r="KA26" s="175"/>
      <c r="KB26" s="175"/>
      <c r="KC26" s="175"/>
      <c r="KD26" s="175"/>
      <c r="KE26" s="175"/>
      <c r="KF26" s="175"/>
      <c r="KG26" s="175"/>
      <c r="KH26" s="175"/>
      <c r="KI26" s="175"/>
      <c r="KJ26" s="175"/>
      <c r="KK26" s="175"/>
      <c r="KL26" s="175"/>
      <c r="KM26" s="175"/>
      <c r="KN26" s="175"/>
      <c r="KO26" s="175"/>
      <c r="KP26" s="175"/>
      <c r="KQ26" s="175"/>
      <c r="KR26" s="175"/>
      <c r="KS26" s="175"/>
      <c r="KT26" s="175"/>
      <c r="KU26" s="175"/>
      <c r="KV26" s="175"/>
      <c r="KW26" s="175"/>
      <c r="KX26" s="175"/>
      <c r="KY26" s="175"/>
      <c r="KZ26" s="175"/>
      <c r="LA26" s="175"/>
      <c r="LB26" s="175"/>
      <c r="LC26" s="175"/>
      <c r="LD26" s="175"/>
      <c r="LE26" s="175"/>
      <c r="LF26" s="175"/>
      <c r="LG26" s="175"/>
      <c r="LH26" s="175"/>
      <c r="LI26" s="175"/>
      <c r="LJ26" s="175"/>
      <c r="LK26" s="175"/>
      <c r="LL26" s="175"/>
      <c r="LM26" s="175"/>
      <c r="LN26" s="175"/>
      <c r="LO26" s="175"/>
      <c r="LP26" s="175"/>
      <c r="LQ26" s="175"/>
      <c r="LR26" s="175"/>
      <c r="LS26" s="175"/>
      <c r="LT26" s="175"/>
      <c r="LU26" s="175"/>
      <c r="LV26" s="175"/>
      <c r="LW26" s="175"/>
      <c r="LX26" s="175"/>
      <c r="LY26" s="175"/>
      <c r="LZ26" s="175"/>
      <c r="MA26" s="175"/>
      <c r="MB26" s="175"/>
      <c r="MC26" s="175"/>
      <c r="MD26" s="175"/>
      <c r="ME26" s="175"/>
      <c r="MF26" s="175"/>
      <c r="MG26" s="175"/>
      <c r="MH26" s="175"/>
      <c r="MI26" s="175"/>
      <c r="MJ26" s="175"/>
      <c r="MK26" s="175"/>
      <c r="ML26" s="175"/>
      <c r="MM26" s="175"/>
      <c r="MN26" s="175"/>
      <c r="MO26" s="175"/>
      <c r="MP26" s="175"/>
      <c r="MQ26" s="175"/>
      <c r="MR26" s="175"/>
      <c r="MS26" s="175"/>
      <c r="MT26" s="175"/>
      <c r="MU26" s="175"/>
      <c r="MV26" s="175"/>
      <c r="MW26" s="175"/>
      <c r="MX26" s="175"/>
      <c r="MY26" s="175"/>
      <c r="MZ26" s="175"/>
      <c r="NA26" s="175"/>
      <c r="NB26" s="175"/>
      <c r="NC26" s="175"/>
      <c r="ND26" s="175"/>
      <c r="NE26" s="175"/>
      <c r="NF26" s="175"/>
      <c r="NG26" s="175"/>
      <c r="NH26" s="175"/>
      <c r="NI26" s="175"/>
      <c r="NJ26" s="175"/>
      <c r="NK26" s="175"/>
      <c r="NL26" s="175"/>
      <c r="NM26" s="175"/>
      <c r="NN26" s="175"/>
      <c r="NO26" s="175"/>
      <c r="NP26" s="175"/>
      <c r="NQ26" s="175"/>
      <c r="NR26" s="175"/>
      <c r="NS26" s="175"/>
      <c r="NT26" s="175"/>
      <c r="NU26" s="175"/>
      <c r="NV26" s="175"/>
      <c r="NW26" s="175"/>
      <c r="NX26" s="175"/>
      <c r="NY26" s="175"/>
      <c r="NZ26" s="175"/>
      <c r="OA26" s="175"/>
      <c r="OB26" s="175"/>
      <c r="OC26" s="175"/>
      <c r="OD26" s="175"/>
      <c r="OE26" s="175"/>
      <c r="OF26" s="175"/>
      <c r="OG26" s="175"/>
      <c r="OH26" s="175"/>
      <c r="OI26" s="175"/>
      <c r="OJ26" s="175"/>
      <c r="OK26" s="175"/>
      <c r="OL26" s="175"/>
      <c r="OM26" s="175"/>
      <c r="ON26" s="175"/>
      <c r="OO26" s="175"/>
      <c r="OP26" s="175"/>
      <c r="OQ26" s="175"/>
      <c r="OR26" s="175"/>
      <c r="OS26" s="175"/>
      <c r="OT26" s="175"/>
      <c r="OU26" s="175"/>
      <c r="OV26" s="175"/>
      <c r="OW26" s="175"/>
      <c r="OX26" s="175"/>
      <c r="OY26" s="175"/>
      <c r="OZ26" s="175"/>
      <c r="PA26" s="175"/>
      <c r="PB26" s="175"/>
      <c r="PC26" s="175"/>
      <c r="PD26" s="175"/>
      <c r="PE26" s="175"/>
      <c r="PF26" s="175"/>
      <c r="PG26" s="175"/>
      <c r="PH26" s="175"/>
      <c r="PI26" s="175"/>
      <c r="PJ26" s="175"/>
      <c r="PK26" s="175"/>
      <c r="PL26" s="175"/>
      <c r="PM26" s="175"/>
      <c r="PN26" s="175"/>
      <c r="PO26" s="175"/>
      <c r="PP26" s="175"/>
      <c r="PQ26" s="175"/>
      <c r="PR26" s="175"/>
      <c r="PS26" s="175"/>
      <c r="PT26" s="175"/>
      <c r="PU26" s="175"/>
      <c r="PV26" s="175"/>
      <c r="PW26" s="175"/>
      <c r="PX26" s="175"/>
      <c r="PY26" s="175"/>
      <c r="PZ26" s="175"/>
      <c r="QA26" s="175"/>
      <c r="QB26" s="175"/>
      <c r="QC26" s="175"/>
      <c r="QD26" s="175"/>
      <c r="QE26" s="175"/>
      <c r="QF26" s="175"/>
      <c r="QG26" s="175"/>
      <c r="QH26" s="175"/>
      <c r="QI26" s="175"/>
      <c r="QJ26" s="175"/>
      <c r="QK26" s="175"/>
      <c r="QL26" s="175"/>
      <c r="QM26" s="175"/>
      <c r="QN26" s="175"/>
      <c r="QO26" s="175"/>
      <c r="QP26" s="175"/>
      <c r="QQ26" s="175"/>
      <c r="QR26" s="175"/>
    </row>
    <row r="27" spans="1:460" s="85" customFormat="1" ht="48" customHeight="1">
      <c r="A27" s="84"/>
      <c r="B27" s="92">
        <v>18</v>
      </c>
      <c r="C27" s="93"/>
      <c r="D27" s="94"/>
      <c r="E27" s="95"/>
      <c r="F27" s="104">
        <f>E27*(1+'Bitte lesen ...  + + Anleitung'!$T$26)</f>
        <v>0</v>
      </c>
      <c r="G27" s="156" t="e">
        <f>IF((E27/$E$31)&gt;0,E27/$E$31,"")</f>
        <v>#DIV/0!</v>
      </c>
      <c r="H27" s="98"/>
      <c r="I27" s="99"/>
      <c r="J27" s="162" t="str">
        <f>IF(ISNUMBER((I27-$I$12)/$I$12),(I27-$I$12)/$I$12,"- - -")</f>
        <v>- - -</v>
      </c>
      <c r="K27" s="169"/>
      <c r="L27" s="92"/>
      <c r="M27" s="94"/>
      <c r="N27" s="92"/>
      <c r="O27" s="92"/>
      <c r="P27" s="92"/>
      <c r="Q27" s="100"/>
      <c r="R27" s="92"/>
      <c r="S27" s="92"/>
      <c r="T27" s="100"/>
      <c r="U27" s="101"/>
      <c r="V27" s="101"/>
      <c r="W27" s="101"/>
      <c r="X27" s="101"/>
      <c r="Y27" s="101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  <c r="DU27" s="175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75"/>
      <c r="EG27" s="175"/>
      <c r="EH27" s="175"/>
      <c r="EI27" s="175"/>
      <c r="EJ27" s="175"/>
      <c r="EK27" s="175"/>
      <c r="EL27" s="175"/>
      <c r="EM27" s="175"/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  <c r="GH27" s="175"/>
      <c r="GI27" s="175"/>
      <c r="GJ27" s="175"/>
      <c r="GK27" s="175"/>
      <c r="GL27" s="175"/>
      <c r="GM27" s="175"/>
      <c r="GN27" s="175"/>
      <c r="GO27" s="175"/>
      <c r="GP27" s="175"/>
      <c r="GQ27" s="175"/>
      <c r="GR27" s="175"/>
      <c r="GS27" s="175"/>
      <c r="GT27" s="175"/>
      <c r="GU27" s="175"/>
      <c r="GV27" s="175"/>
      <c r="GW27" s="175"/>
      <c r="GX27" s="175"/>
      <c r="GY27" s="175"/>
      <c r="GZ27" s="175"/>
      <c r="HA27" s="175"/>
      <c r="HB27" s="175"/>
      <c r="HC27" s="175"/>
      <c r="HD27" s="175"/>
      <c r="HE27" s="175"/>
      <c r="HF27" s="175"/>
      <c r="HG27" s="175"/>
      <c r="HH27" s="175"/>
      <c r="HI27" s="175"/>
      <c r="HJ27" s="175"/>
      <c r="HK27" s="175"/>
      <c r="HL27" s="175"/>
      <c r="HM27" s="175"/>
      <c r="HN27" s="175"/>
      <c r="HO27" s="175"/>
      <c r="HP27" s="175"/>
      <c r="HQ27" s="175"/>
      <c r="HR27" s="175"/>
      <c r="HS27" s="175"/>
      <c r="HT27" s="175"/>
      <c r="HU27" s="175"/>
      <c r="HV27" s="175"/>
      <c r="HW27" s="175"/>
      <c r="HX27" s="175"/>
      <c r="HY27" s="175"/>
      <c r="HZ27" s="175"/>
      <c r="IA27" s="175"/>
      <c r="IB27" s="175"/>
      <c r="IC27" s="175"/>
      <c r="ID27" s="175"/>
      <c r="IE27" s="175"/>
      <c r="IF27" s="175"/>
      <c r="IG27" s="175"/>
      <c r="IH27" s="175"/>
      <c r="II27" s="175"/>
      <c r="IJ27" s="175"/>
      <c r="IK27" s="175"/>
      <c r="IL27" s="175"/>
      <c r="IM27" s="175"/>
      <c r="IN27" s="175"/>
      <c r="IO27" s="175"/>
      <c r="IP27" s="175"/>
      <c r="IQ27" s="175"/>
      <c r="IR27" s="175"/>
      <c r="IS27" s="175"/>
      <c r="IT27" s="175"/>
      <c r="IU27" s="175"/>
      <c r="IV27" s="175"/>
      <c r="IW27" s="175"/>
      <c r="IX27" s="175"/>
      <c r="IY27" s="175"/>
      <c r="IZ27" s="175"/>
      <c r="JA27" s="175"/>
      <c r="JB27" s="175"/>
      <c r="JC27" s="175"/>
      <c r="JD27" s="175"/>
      <c r="JE27" s="175"/>
      <c r="JF27" s="175"/>
      <c r="JG27" s="175"/>
      <c r="JH27" s="175"/>
      <c r="JI27" s="175"/>
      <c r="JJ27" s="175"/>
      <c r="JK27" s="175"/>
      <c r="JL27" s="175"/>
      <c r="JM27" s="175"/>
      <c r="JN27" s="175"/>
      <c r="JO27" s="175"/>
      <c r="JP27" s="175"/>
      <c r="JQ27" s="175"/>
      <c r="JR27" s="175"/>
      <c r="JS27" s="175"/>
      <c r="JT27" s="175"/>
      <c r="JU27" s="175"/>
      <c r="JV27" s="175"/>
      <c r="JW27" s="175"/>
      <c r="JX27" s="175"/>
      <c r="JY27" s="175"/>
      <c r="JZ27" s="175"/>
      <c r="KA27" s="175"/>
      <c r="KB27" s="175"/>
      <c r="KC27" s="175"/>
      <c r="KD27" s="175"/>
      <c r="KE27" s="175"/>
      <c r="KF27" s="175"/>
      <c r="KG27" s="175"/>
      <c r="KH27" s="175"/>
      <c r="KI27" s="175"/>
      <c r="KJ27" s="175"/>
      <c r="KK27" s="175"/>
      <c r="KL27" s="175"/>
      <c r="KM27" s="175"/>
      <c r="KN27" s="175"/>
      <c r="KO27" s="175"/>
      <c r="KP27" s="175"/>
      <c r="KQ27" s="175"/>
      <c r="KR27" s="175"/>
      <c r="KS27" s="175"/>
      <c r="KT27" s="175"/>
      <c r="KU27" s="175"/>
      <c r="KV27" s="175"/>
      <c r="KW27" s="175"/>
      <c r="KX27" s="175"/>
      <c r="KY27" s="175"/>
      <c r="KZ27" s="175"/>
      <c r="LA27" s="175"/>
      <c r="LB27" s="175"/>
      <c r="LC27" s="175"/>
      <c r="LD27" s="175"/>
      <c r="LE27" s="175"/>
      <c r="LF27" s="175"/>
      <c r="LG27" s="175"/>
      <c r="LH27" s="175"/>
      <c r="LI27" s="175"/>
      <c r="LJ27" s="175"/>
      <c r="LK27" s="175"/>
      <c r="LL27" s="175"/>
      <c r="LM27" s="175"/>
      <c r="LN27" s="175"/>
      <c r="LO27" s="175"/>
      <c r="LP27" s="175"/>
      <c r="LQ27" s="175"/>
      <c r="LR27" s="175"/>
      <c r="LS27" s="175"/>
      <c r="LT27" s="175"/>
      <c r="LU27" s="175"/>
      <c r="LV27" s="175"/>
      <c r="LW27" s="175"/>
      <c r="LX27" s="175"/>
      <c r="LY27" s="175"/>
      <c r="LZ27" s="175"/>
      <c r="MA27" s="175"/>
      <c r="MB27" s="175"/>
      <c r="MC27" s="175"/>
      <c r="MD27" s="175"/>
      <c r="ME27" s="175"/>
      <c r="MF27" s="175"/>
      <c r="MG27" s="175"/>
      <c r="MH27" s="175"/>
      <c r="MI27" s="175"/>
      <c r="MJ27" s="175"/>
      <c r="MK27" s="175"/>
      <c r="ML27" s="175"/>
      <c r="MM27" s="175"/>
      <c r="MN27" s="175"/>
      <c r="MO27" s="175"/>
      <c r="MP27" s="175"/>
      <c r="MQ27" s="175"/>
      <c r="MR27" s="175"/>
      <c r="MS27" s="175"/>
      <c r="MT27" s="175"/>
      <c r="MU27" s="175"/>
      <c r="MV27" s="175"/>
      <c r="MW27" s="175"/>
      <c r="MX27" s="175"/>
      <c r="MY27" s="175"/>
      <c r="MZ27" s="175"/>
      <c r="NA27" s="175"/>
      <c r="NB27" s="175"/>
      <c r="NC27" s="175"/>
      <c r="ND27" s="175"/>
      <c r="NE27" s="175"/>
      <c r="NF27" s="175"/>
      <c r="NG27" s="175"/>
      <c r="NH27" s="175"/>
      <c r="NI27" s="175"/>
      <c r="NJ27" s="175"/>
      <c r="NK27" s="175"/>
      <c r="NL27" s="175"/>
      <c r="NM27" s="175"/>
      <c r="NN27" s="175"/>
      <c r="NO27" s="175"/>
      <c r="NP27" s="175"/>
      <c r="NQ27" s="175"/>
      <c r="NR27" s="175"/>
      <c r="NS27" s="175"/>
      <c r="NT27" s="175"/>
      <c r="NU27" s="175"/>
      <c r="NV27" s="175"/>
      <c r="NW27" s="175"/>
      <c r="NX27" s="175"/>
      <c r="NY27" s="175"/>
      <c r="NZ27" s="175"/>
      <c r="OA27" s="175"/>
      <c r="OB27" s="175"/>
      <c r="OC27" s="175"/>
      <c r="OD27" s="175"/>
      <c r="OE27" s="175"/>
      <c r="OF27" s="175"/>
      <c r="OG27" s="175"/>
      <c r="OH27" s="175"/>
      <c r="OI27" s="175"/>
      <c r="OJ27" s="175"/>
      <c r="OK27" s="175"/>
      <c r="OL27" s="175"/>
      <c r="OM27" s="175"/>
      <c r="ON27" s="175"/>
      <c r="OO27" s="175"/>
      <c r="OP27" s="175"/>
      <c r="OQ27" s="175"/>
      <c r="OR27" s="175"/>
      <c r="OS27" s="175"/>
      <c r="OT27" s="175"/>
      <c r="OU27" s="175"/>
      <c r="OV27" s="175"/>
      <c r="OW27" s="175"/>
      <c r="OX27" s="175"/>
      <c r="OY27" s="175"/>
      <c r="OZ27" s="175"/>
      <c r="PA27" s="175"/>
      <c r="PB27" s="175"/>
      <c r="PC27" s="175"/>
      <c r="PD27" s="175"/>
      <c r="PE27" s="175"/>
      <c r="PF27" s="175"/>
      <c r="PG27" s="175"/>
      <c r="PH27" s="175"/>
      <c r="PI27" s="175"/>
      <c r="PJ27" s="175"/>
      <c r="PK27" s="175"/>
      <c r="PL27" s="175"/>
      <c r="PM27" s="175"/>
      <c r="PN27" s="175"/>
      <c r="PO27" s="175"/>
      <c r="PP27" s="175"/>
      <c r="PQ27" s="175"/>
      <c r="PR27" s="175"/>
      <c r="PS27" s="175"/>
      <c r="PT27" s="175"/>
      <c r="PU27" s="175"/>
      <c r="PV27" s="175"/>
      <c r="PW27" s="175"/>
      <c r="PX27" s="175"/>
      <c r="PY27" s="175"/>
      <c r="PZ27" s="175"/>
      <c r="QA27" s="175"/>
      <c r="QB27" s="175"/>
      <c r="QC27" s="175"/>
      <c r="QD27" s="175"/>
      <c r="QE27" s="175"/>
      <c r="QF27" s="175"/>
      <c r="QG27" s="175"/>
      <c r="QH27" s="175"/>
      <c r="QI27" s="175"/>
      <c r="QJ27" s="175"/>
      <c r="QK27" s="175"/>
      <c r="QL27" s="175"/>
      <c r="QM27" s="175"/>
      <c r="QN27" s="175"/>
      <c r="QO27" s="175"/>
      <c r="QP27" s="175"/>
      <c r="QQ27" s="175"/>
      <c r="QR27" s="175"/>
    </row>
    <row r="28" spans="1:460" s="85" customFormat="1" ht="48" customHeight="1">
      <c r="A28" s="84"/>
      <c r="B28" s="92">
        <v>19</v>
      </c>
      <c r="C28" s="93"/>
      <c r="D28" s="94"/>
      <c r="E28" s="95"/>
      <c r="F28" s="104">
        <f>E28*(1+'Bitte lesen ...  + + Anleitung'!$T$26)</f>
        <v>0</v>
      </c>
      <c r="G28" s="156" t="e">
        <f>IF((E28/$E$31)&gt;0,E28/$E$31,"")</f>
        <v>#DIV/0!</v>
      </c>
      <c r="H28" s="98"/>
      <c r="I28" s="99"/>
      <c r="J28" s="162" t="str">
        <f>IF(ISNUMBER((I28-$I$12)/$I$12),(I28-$I$12)/$I$12,"- - -")</f>
        <v>- - -</v>
      </c>
      <c r="K28" s="169"/>
      <c r="L28" s="92"/>
      <c r="M28" s="94"/>
      <c r="N28" s="92"/>
      <c r="O28" s="92"/>
      <c r="P28" s="92"/>
      <c r="Q28" s="100"/>
      <c r="R28" s="92"/>
      <c r="S28" s="92"/>
      <c r="T28" s="101"/>
      <c r="U28" s="101"/>
      <c r="V28" s="101"/>
      <c r="W28" s="101"/>
      <c r="X28" s="101"/>
      <c r="Y28" s="101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5"/>
      <c r="BZ28" s="175"/>
      <c r="CA28" s="175"/>
      <c r="CB28" s="175"/>
      <c r="CC28" s="175"/>
      <c r="CD28" s="175"/>
      <c r="CE28" s="175"/>
      <c r="CF28" s="175"/>
      <c r="CG28" s="175"/>
      <c r="CH28" s="175"/>
      <c r="CI28" s="175"/>
      <c r="CJ28" s="175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5"/>
      <c r="CV28" s="175"/>
      <c r="CW28" s="175"/>
      <c r="CX28" s="175"/>
      <c r="CY28" s="175"/>
      <c r="CZ28" s="175"/>
      <c r="DA28" s="175"/>
      <c r="DB28" s="175"/>
      <c r="DC28" s="175"/>
      <c r="DD28" s="175"/>
      <c r="DE28" s="175"/>
      <c r="DF28" s="175"/>
      <c r="DG28" s="175"/>
      <c r="DH28" s="175"/>
      <c r="DI28" s="175"/>
      <c r="DJ28" s="175"/>
      <c r="DK28" s="175"/>
      <c r="DL28" s="175"/>
      <c r="DM28" s="175"/>
      <c r="DN28" s="175"/>
      <c r="DO28" s="175"/>
      <c r="DP28" s="175"/>
      <c r="DQ28" s="175"/>
      <c r="DR28" s="175"/>
      <c r="DS28" s="175"/>
      <c r="DT28" s="175"/>
      <c r="DU28" s="175"/>
      <c r="DV28" s="175"/>
      <c r="DW28" s="175"/>
      <c r="DX28" s="175"/>
      <c r="DY28" s="175"/>
      <c r="DZ28" s="175"/>
      <c r="EA28" s="175"/>
      <c r="EB28" s="175"/>
      <c r="EC28" s="175"/>
      <c r="ED28" s="175"/>
      <c r="EE28" s="175"/>
      <c r="EF28" s="175"/>
      <c r="EG28" s="175"/>
      <c r="EH28" s="175"/>
      <c r="EI28" s="175"/>
      <c r="EJ28" s="175"/>
      <c r="EK28" s="175"/>
      <c r="EL28" s="175"/>
      <c r="EM28" s="175"/>
      <c r="EN28" s="175"/>
      <c r="EO28" s="175"/>
      <c r="EP28" s="175"/>
      <c r="EQ28" s="175"/>
      <c r="ER28" s="175"/>
      <c r="ES28" s="175"/>
      <c r="ET28" s="175"/>
      <c r="EU28" s="175"/>
      <c r="EV28" s="175"/>
      <c r="EW28" s="175"/>
      <c r="EX28" s="175"/>
      <c r="EY28" s="175"/>
      <c r="EZ28" s="175"/>
      <c r="FA28" s="175"/>
      <c r="FB28" s="175"/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  <c r="GH28" s="175"/>
      <c r="GI28" s="175"/>
      <c r="GJ28" s="175"/>
      <c r="GK28" s="175"/>
      <c r="GL28" s="175"/>
      <c r="GM28" s="175"/>
      <c r="GN28" s="175"/>
      <c r="GO28" s="175"/>
      <c r="GP28" s="175"/>
      <c r="GQ28" s="175"/>
      <c r="GR28" s="175"/>
      <c r="GS28" s="175"/>
      <c r="GT28" s="175"/>
      <c r="GU28" s="175"/>
      <c r="GV28" s="175"/>
      <c r="GW28" s="175"/>
      <c r="GX28" s="175"/>
      <c r="GY28" s="175"/>
      <c r="GZ28" s="175"/>
      <c r="HA28" s="175"/>
      <c r="HB28" s="175"/>
      <c r="HC28" s="175"/>
      <c r="HD28" s="175"/>
      <c r="HE28" s="175"/>
      <c r="HF28" s="175"/>
      <c r="HG28" s="175"/>
      <c r="HH28" s="175"/>
      <c r="HI28" s="175"/>
      <c r="HJ28" s="175"/>
      <c r="HK28" s="175"/>
      <c r="HL28" s="175"/>
      <c r="HM28" s="175"/>
      <c r="HN28" s="175"/>
      <c r="HO28" s="175"/>
      <c r="HP28" s="175"/>
      <c r="HQ28" s="175"/>
      <c r="HR28" s="175"/>
      <c r="HS28" s="175"/>
      <c r="HT28" s="175"/>
      <c r="HU28" s="175"/>
      <c r="HV28" s="175"/>
      <c r="HW28" s="175"/>
      <c r="HX28" s="175"/>
      <c r="HY28" s="175"/>
      <c r="HZ28" s="175"/>
      <c r="IA28" s="175"/>
      <c r="IB28" s="175"/>
      <c r="IC28" s="175"/>
      <c r="ID28" s="175"/>
      <c r="IE28" s="175"/>
      <c r="IF28" s="175"/>
      <c r="IG28" s="175"/>
      <c r="IH28" s="175"/>
      <c r="II28" s="175"/>
      <c r="IJ28" s="175"/>
      <c r="IK28" s="175"/>
      <c r="IL28" s="175"/>
      <c r="IM28" s="175"/>
      <c r="IN28" s="175"/>
      <c r="IO28" s="175"/>
      <c r="IP28" s="175"/>
      <c r="IQ28" s="175"/>
      <c r="IR28" s="175"/>
      <c r="IS28" s="175"/>
      <c r="IT28" s="175"/>
      <c r="IU28" s="175"/>
      <c r="IV28" s="175"/>
      <c r="IW28" s="175"/>
      <c r="IX28" s="175"/>
      <c r="IY28" s="175"/>
      <c r="IZ28" s="175"/>
      <c r="JA28" s="175"/>
      <c r="JB28" s="175"/>
      <c r="JC28" s="175"/>
      <c r="JD28" s="175"/>
      <c r="JE28" s="175"/>
      <c r="JF28" s="175"/>
      <c r="JG28" s="175"/>
      <c r="JH28" s="175"/>
      <c r="JI28" s="175"/>
      <c r="JJ28" s="175"/>
      <c r="JK28" s="175"/>
      <c r="JL28" s="175"/>
      <c r="JM28" s="175"/>
      <c r="JN28" s="175"/>
      <c r="JO28" s="175"/>
      <c r="JP28" s="175"/>
      <c r="JQ28" s="175"/>
      <c r="JR28" s="175"/>
      <c r="JS28" s="175"/>
      <c r="JT28" s="175"/>
      <c r="JU28" s="175"/>
      <c r="JV28" s="175"/>
      <c r="JW28" s="175"/>
      <c r="JX28" s="175"/>
      <c r="JY28" s="175"/>
      <c r="JZ28" s="175"/>
      <c r="KA28" s="175"/>
      <c r="KB28" s="175"/>
      <c r="KC28" s="175"/>
      <c r="KD28" s="175"/>
      <c r="KE28" s="175"/>
      <c r="KF28" s="175"/>
      <c r="KG28" s="175"/>
      <c r="KH28" s="175"/>
      <c r="KI28" s="175"/>
      <c r="KJ28" s="175"/>
      <c r="KK28" s="175"/>
      <c r="KL28" s="175"/>
      <c r="KM28" s="175"/>
      <c r="KN28" s="175"/>
      <c r="KO28" s="175"/>
      <c r="KP28" s="175"/>
      <c r="KQ28" s="175"/>
      <c r="KR28" s="175"/>
      <c r="KS28" s="175"/>
      <c r="KT28" s="175"/>
      <c r="KU28" s="175"/>
      <c r="KV28" s="175"/>
      <c r="KW28" s="175"/>
      <c r="KX28" s="175"/>
      <c r="KY28" s="175"/>
      <c r="KZ28" s="175"/>
      <c r="LA28" s="175"/>
      <c r="LB28" s="175"/>
      <c r="LC28" s="175"/>
      <c r="LD28" s="175"/>
      <c r="LE28" s="175"/>
      <c r="LF28" s="175"/>
      <c r="LG28" s="175"/>
      <c r="LH28" s="175"/>
      <c r="LI28" s="175"/>
      <c r="LJ28" s="175"/>
      <c r="LK28" s="175"/>
      <c r="LL28" s="175"/>
      <c r="LM28" s="175"/>
      <c r="LN28" s="175"/>
      <c r="LO28" s="175"/>
      <c r="LP28" s="175"/>
      <c r="LQ28" s="175"/>
      <c r="LR28" s="175"/>
      <c r="LS28" s="175"/>
      <c r="LT28" s="175"/>
      <c r="LU28" s="175"/>
      <c r="LV28" s="175"/>
      <c r="LW28" s="175"/>
      <c r="LX28" s="175"/>
      <c r="LY28" s="175"/>
      <c r="LZ28" s="175"/>
      <c r="MA28" s="175"/>
      <c r="MB28" s="175"/>
      <c r="MC28" s="175"/>
      <c r="MD28" s="175"/>
      <c r="ME28" s="175"/>
      <c r="MF28" s="175"/>
      <c r="MG28" s="175"/>
      <c r="MH28" s="175"/>
      <c r="MI28" s="175"/>
      <c r="MJ28" s="175"/>
      <c r="MK28" s="175"/>
      <c r="ML28" s="175"/>
      <c r="MM28" s="175"/>
      <c r="MN28" s="175"/>
      <c r="MO28" s="175"/>
      <c r="MP28" s="175"/>
      <c r="MQ28" s="175"/>
      <c r="MR28" s="175"/>
      <c r="MS28" s="175"/>
      <c r="MT28" s="175"/>
      <c r="MU28" s="175"/>
      <c r="MV28" s="175"/>
      <c r="MW28" s="175"/>
      <c r="MX28" s="175"/>
      <c r="MY28" s="175"/>
      <c r="MZ28" s="175"/>
      <c r="NA28" s="175"/>
      <c r="NB28" s="175"/>
      <c r="NC28" s="175"/>
      <c r="ND28" s="175"/>
      <c r="NE28" s="175"/>
      <c r="NF28" s="175"/>
      <c r="NG28" s="175"/>
      <c r="NH28" s="175"/>
      <c r="NI28" s="175"/>
      <c r="NJ28" s="175"/>
      <c r="NK28" s="175"/>
      <c r="NL28" s="175"/>
      <c r="NM28" s="175"/>
      <c r="NN28" s="175"/>
      <c r="NO28" s="175"/>
      <c r="NP28" s="175"/>
      <c r="NQ28" s="175"/>
      <c r="NR28" s="175"/>
      <c r="NS28" s="175"/>
      <c r="NT28" s="175"/>
      <c r="NU28" s="175"/>
      <c r="NV28" s="175"/>
      <c r="NW28" s="175"/>
      <c r="NX28" s="175"/>
      <c r="NY28" s="175"/>
      <c r="NZ28" s="175"/>
      <c r="OA28" s="175"/>
      <c r="OB28" s="175"/>
      <c r="OC28" s="175"/>
      <c r="OD28" s="175"/>
      <c r="OE28" s="175"/>
      <c r="OF28" s="175"/>
      <c r="OG28" s="175"/>
      <c r="OH28" s="175"/>
      <c r="OI28" s="175"/>
      <c r="OJ28" s="175"/>
      <c r="OK28" s="175"/>
      <c r="OL28" s="175"/>
      <c r="OM28" s="175"/>
      <c r="ON28" s="175"/>
      <c r="OO28" s="175"/>
      <c r="OP28" s="175"/>
      <c r="OQ28" s="175"/>
      <c r="OR28" s="175"/>
      <c r="OS28" s="175"/>
      <c r="OT28" s="175"/>
      <c r="OU28" s="175"/>
      <c r="OV28" s="175"/>
      <c r="OW28" s="175"/>
      <c r="OX28" s="175"/>
      <c r="OY28" s="175"/>
      <c r="OZ28" s="175"/>
      <c r="PA28" s="175"/>
      <c r="PB28" s="175"/>
      <c r="PC28" s="175"/>
      <c r="PD28" s="175"/>
      <c r="PE28" s="175"/>
      <c r="PF28" s="175"/>
      <c r="PG28" s="175"/>
      <c r="PH28" s="175"/>
      <c r="PI28" s="175"/>
      <c r="PJ28" s="175"/>
      <c r="PK28" s="175"/>
      <c r="PL28" s="175"/>
      <c r="PM28" s="175"/>
      <c r="PN28" s="175"/>
      <c r="PO28" s="175"/>
      <c r="PP28" s="175"/>
      <c r="PQ28" s="175"/>
      <c r="PR28" s="175"/>
      <c r="PS28" s="175"/>
      <c r="PT28" s="175"/>
      <c r="PU28" s="175"/>
      <c r="PV28" s="175"/>
      <c r="PW28" s="175"/>
      <c r="PX28" s="175"/>
      <c r="PY28" s="175"/>
      <c r="PZ28" s="175"/>
      <c r="QA28" s="175"/>
      <c r="QB28" s="175"/>
      <c r="QC28" s="175"/>
      <c r="QD28" s="175"/>
      <c r="QE28" s="175"/>
      <c r="QF28" s="175"/>
      <c r="QG28" s="175"/>
      <c r="QH28" s="175"/>
      <c r="QI28" s="175"/>
      <c r="QJ28" s="175"/>
      <c r="QK28" s="175"/>
      <c r="QL28" s="175"/>
      <c r="QM28" s="175"/>
      <c r="QN28" s="175"/>
      <c r="QO28" s="175"/>
      <c r="QP28" s="175"/>
      <c r="QQ28" s="175"/>
      <c r="QR28" s="175"/>
    </row>
    <row r="29" spans="1:460" s="85" customFormat="1" ht="48" customHeight="1">
      <c r="A29" s="84"/>
      <c r="B29" s="92">
        <v>20</v>
      </c>
      <c r="C29" s="93"/>
      <c r="D29" s="94"/>
      <c r="E29" s="95"/>
      <c r="F29" s="104">
        <f>E29*(1+'Bitte lesen ...  + + Anleitung'!$T$26)</f>
        <v>0</v>
      </c>
      <c r="G29" s="156" t="e">
        <f>IF((E29/$E$31)&gt;0,E29/$E$31,"")</f>
        <v>#DIV/0!</v>
      </c>
      <c r="H29" s="98"/>
      <c r="I29" s="99"/>
      <c r="J29" s="162" t="str">
        <f>IF(ISNUMBER((I29-$I$12)/$I$12),(I29-$I$12)/$I$12,"- - -")</f>
        <v>- - -</v>
      </c>
      <c r="K29" s="169"/>
      <c r="L29" s="92"/>
      <c r="M29" s="94"/>
      <c r="N29" s="92"/>
      <c r="O29" s="92"/>
      <c r="P29" s="92"/>
      <c r="Q29" s="100"/>
      <c r="R29" s="92"/>
      <c r="S29" s="92"/>
      <c r="T29" s="101"/>
      <c r="U29" s="101"/>
      <c r="V29" s="101"/>
      <c r="W29" s="101"/>
      <c r="X29" s="101"/>
      <c r="Y29" s="101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  <c r="DU29" s="175"/>
      <c r="DV29" s="175"/>
      <c r="DW29" s="175"/>
      <c r="DX29" s="175"/>
      <c r="DY29" s="175"/>
      <c r="DZ29" s="175"/>
      <c r="EA29" s="175"/>
      <c r="EB29" s="175"/>
      <c r="EC29" s="175"/>
      <c r="ED29" s="175"/>
      <c r="EE29" s="175"/>
      <c r="EF29" s="175"/>
      <c r="EG29" s="175"/>
      <c r="EH29" s="175"/>
      <c r="EI29" s="175"/>
      <c r="EJ29" s="175"/>
      <c r="EK29" s="175"/>
      <c r="EL29" s="175"/>
      <c r="EM29" s="175"/>
      <c r="EN29" s="175"/>
      <c r="EO29" s="175"/>
      <c r="EP29" s="175"/>
      <c r="EQ29" s="175"/>
      <c r="ER29" s="175"/>
      <c r="ES29" s="175"/>
      <c r="ET29" s="175"/>
      <c r="EU29" s="175"/>
      <c r="EV29" s="175"/>
      <c r="EW29" s="175"/>
      <c r="EX29" s="175"/>
      <c r="EY29" s="175"/>
      <c r="EZ29" s="175"/>
      <c r="FA29" s="175"/>
      <c r="FB29" s="175"/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  <c r="GH29" s="175"/>
      <c r="GI29" s="175"/>
      <c r="GJ29" s="175"/>
      <c r="GK29" s="175"/>
      <c r="GL29" s="175"/>
      <c r="GM29" s="175"/>
      <c r="GN29" s="175"/>
      <c r="GO29" s="175"/>
      <c r="GP29" s="175"/>
      <c r="GQ29" s="175"/>
      <c r="GR29" s="175"/>
      <c r="GS29" s="175"/>
      <c r="GT29" s="175"/>
      <c r="GU29" s="175"/>
      <c r="GV29" s="175"/>
      <c r="GW29" s="175"/>
      <c r="GX29" s="175"/>
      <c r="GY29" s="175"/>
      <c r="GZ29" s="175"/>
      <c r="HA29" s="175"/>
      <c r="HB29" s="175"/>
      <c r="HC29" s="175"/>
      <c r="HD29" s="175"/>
      <c r="HE29" s="175"/>
      <c r="HF29" s="175"/>
      <c r="HG29" s="175"/>
      <c r="HH29" s="175"/>
      <c r="HI29" s="175"/>
      <c r="HJ29" s="175"/>
      <c r="HK29" s="175"/>
      <c r="HL29" s="175"/>
      <c r="HM29" s="175"/>
      <c r="HN29" s="175"/>
      <c r="HO29" s="175"/>
      <c r="HP29" s="175"/>
      <c r="HQ29" s="175"/>
      <c r="HR29" s="175"/>
      <c r="HS29" s="175"/>
      <c r="HT29" s="175"/>
      <c r="HU29" s="175"/>
      <c r="HV29" s="175"/>
      <c r="HW29" s="175"/>
      <c r="HX29" s="175"/>
      <c r="HY29" s="175"/>
      <c r="HZ29" s="175"/>
      <c r="IA29" s="175"/>
      <c r="IB29" s="175"/>
      <c r="IC29" s="175"/>
      <c r="ID29" s="175"/>
      <c r="IE29" s="175"/>
      <c r="IF29" s="175"/>
      <c r="IG29" s="175"/>
      <c r="IH29" s="175"/>
      <c r="II29" s="175"/>
      <c r="IJ29" s="175"/>
      <c r="IK29" s="175"/>
      <c r="IL29" s="175"/>
      <c r="IM29" s="175"/>
      <c r="IN29" s="175"/>
      <c r="IO29" s="175"/>
      <c r="IP29" s="175"/>
      <c r="IQ29" s="175"/>
      <c r="IR29" s="175"/>
      <c r="IS29" s="175"/>
      <c r="IT29" s="175"/>
      <c r="IU29" s="175"/>
      <c r="IV29" s="175"/>
      <c r="IW29" s="175"/>
      <c r="IX29" s="175"/>
      <c r="IY29" s="175"/>
      <c r="IZ29" s="175"/>
      <c r="JA29" s="175"/>
      <c r="JB29" s="175"/>
      <c r="JC29" s="175"/>
      <c r="JD29" s="175"/>
      <c r="JE29" s="175"/>
      <c r="JF29" s="175"/>
      <c r="JG29" s="175"/>
      <c r="JH29" s="175"/>
      <c r="JI29" s="175"/>
      <c r="JJ29" s="175"/>
      <c r="JK29" s="175"/>
      <c r="JL29" s="175"/>
      <c r="JM29" s="175"/>
      <c r="JN29" s="175"/>
      <c r="JO29" s="175"/>
      <c r="JP29" s="175"/>
      <c r="JQ29" s="175"/>
      <c r="JR29" s="175"/>
      <c r="JS29" s="175"/>
      <c r="JT29" s="175"/>
      <c r="JU29" s="175"/>
      <c r="JV29" s="175"/>
      <c r="JW29" s="175"/>
      <c r="JX29" s="175"/>
      <c r="JY29" s="175"/>
      <c r="JZ29" s="175"/>
      <c r="KA29" s="175"/>
      <c r="KB29" s="175"/>
      <c r="KC29" s="175"/>
      <c r="KD29" s="175"/>
      <c r="KE29" s="175"/>
      <c r="KF29" s="175"/>
      <c r="KG29" s="175"/>
      <c r="KH29" s="175"/>
      <c r="KI29" s="175"/>
      <c r="KJ29" s="175"/>
      <c r="KK29" s="175"/>
      <c r="KL29" s="175"/>
      <c r="KM29" s="175"/>
      <c r="KN29" s="175"/>
      <c r="KO29" s="175"/>
      <c r="KP29" s="175"/>
      <c r="KQ29" s="175"/>
      <c r="KR29" s="175"/>
      <c r="KS29" s="175"/>
      <c r="KT29" s="175"/>
      <c r="KU29" s="175"/>
      <c r="KV29" s="175"/>
      <c r="KW29" s="175"/>
      <c r="KX29" s="175"/>
      <c r="KY29" s="175"/>
      <c r="KZ29" s="175"/>
      <c r="LA29" s="175"/>
      <c r="LB29" s="175"/>
      <c r="LC29" s="175"/>
      <c r="LD29" s="175"/>
      <c r="LE29" s="175"/>
      <c r="LF29" s="175"/>
      <c r="LG29" s="175"/>
      <c r="LH29" s="175"/>
      <c r="LI29" s="175"/>
      <c r="LJ29" s="175"/>
      <c r="LK29" s="175"/>
      <c r="LL29" s="175"/>
      <c r="LM29" s="175"/>
      <c r="LN29" s="175"/>
      <c r="LO29" s="175"/>
      <c r="LP29" s="175"/>
      <c r="LQ29" s="175"/>
      <c r="LR29" s="175"/>
      <c r="LS29" s="175"/>
      <c r="LT29" s="175"/>
      <c r="LU29" s="175"/>
      <c r="LV29" s="175"/>
      <c r="LW29" s="175"/>
      <c r="LX29" s="175"/>
      <c r="LY29" s="175"/>
      <c r="LZ29" s="175"/>
      <c r="MA29" s="175"/>
      <c r="MB29" s="175"/>
      <c r="MC29" s="175"/>
      <c r="MD29" s="175"/>
      <c r="ME29" s="175"/>
      <c r="MF29" s="175"/>
      <c r="MG29" s="175"/>
      <c r="MH29" s="175"/>
      <c r="MI29" s="175"/>
      <c r="MJ29" s="175"/>
      <c r="MK29" s="175"/>
      <c r="ML29" s="175"/>
      <c r="MM29" s="175"/>
      <c r="MN29" s="175"/>
      <c r="MO29" s="175"/>
      <c r="MP29" s="175"/>
      <c r="MQ29" s="175"/>
      <c r="MR29" s="175"/>
      <c r="MS29" s="175"/>
      <c r="MT29" s="175"/>
      <c r="MU29" s="175"/>
      <c r="MV29" s="175"/>
      <c r="MW29" s="175"/>
      <c r="MX29" s="175"/>
      <c r="MY29" s="175"/>
      <c r="MZ29" s="175"/>
      <c r="NA29" s="175"/>
      <c r="NB29" s="175"/>
      <c r="NC29" s="175"/>
      <c r="ND29" s="175"/>
      <c r="NE29" s="175"/>
      <c r="NF29" s="175"/>
      <c r="NG29" s="175"/>
      <c r="NH29" s="175"/>
      <c r="NI29" s="175"/>
      <c r="NJ29" s="175"/>
      <c r="NK29" s="175"/>
      <c r="NL29" s="175"/>
      <c r="NM29" s="175"/>
      <c r="NN29" s="175"/>
      <c r="NO29" s="175"/>
      <c r="NP29" s="175"/>
      <c r="NQ29" s="175"/>
      <c r="NR29" s="175"/>
      <c r="NS29" s="175"/>
      <c r="NT29" s="175"/>
      <c r="NU29" s="175"/>
      <c r="NV29" s="175"/>
      <c r="NW29" s="175"/>
      <c r="NX29" s="175"/>
      <c r="NY29" s="175"/>
      <c r="NZ29" s="175"/>
      <c r="OA29" s="175"/>
      <c r="OB29" s="175"/>
      <c r="OC29" s="175"/>
      <c r="OD29" s="175"/>
      <c r="OE29" s="175"/>
      <c r="OF29" s="175"/>
      <c r="OG29" s="175"/>
      <c r="OH29" s="175"/>
      <c r="OI29" s="175"/>
      <c r="OJ29" s="175"/>
      <c r="OK29" s="175"/>
      <c r="OL29" s="175"/>
      <c r="OM29" s="175"/>
      <c r="ON29" s="175"/>
      <c r="OO29" s="175"/>
      <c r="OP29" s="175"/>
      <c r="OQ29" s="175"/>
      <c r="OR29" s="175"/>
      <c r="OS29" s="175"/>
      <c r="OT29" s="175"/>
      <c r="OU29" s="175"/>
      <c r="OV29" s="175"/>
      <c r="OW29" s="175"/>
      <c r="OX29" s="175"/>
      <c r="OY29" s="175"/>
      <c r="OZ29" s="175"/>
      <c r="PA29" s="175"/>
      <c r="PB29" s="175"/>
      <c r="PC29" s="175"/>
      <c r="PD29" s="175"/>
      <c r="PE29" s="175"/>
      <c r="PF29" s="175"/>
      <c r="PG29" s="175"/>
      <c r="PH29" s="175"/>
      <c r="PI29" s="175"/>
      <c r="PJ29" s="175"/>
      <c r="PK29" s="175"/>
      <c r="PL29" s="175"/>
      <c r="PM29" s="175"/>
      <c r="PN29" s="175"/>
      <c r="PO29" s="175"/>
      <c r="PP29" s="175"/>
      <c r="PQ29" s="175"/>
      <c r="PR29" s="175"/>
      <c r="PS29" s="175"/>
      <c r="PT29" s="175"/>
      <c r="PU29" s="175"/>
      <c r="PV29" s="175"/>
      <c r="PW29" s="175"/>
      <c r="PX29" s="175"/>
      <c r="PY29" s="175"/>
      <c r="PZ29" s="175"/>
      <c r="QA29" s="175"/>
      <c r="QB29" s="175"/>
      <c r="QC29" s="175"/>
      <c r="QD29" s="175"/>
      <c r="QE29" s="175"/>
      <c r="QF29" s="175"/>
      <c r="QG29" s="175"/>
      <c r="QH29" s="175"/>
      <c r="QI29" s="175"/>
      <c r="QJ29" s="175"/>
      <c r="QK29" s="175"/>
      <c r="QL29" s="175"/>
      <c r="QM29" s="175"/>
      <c r="QN29" s="175"/>
      <c r="QO29" s="175"/>
      <c r="QP29" s="175"/>
      <c r="QQ29" s="175"/>
      <c r="QR29" s="175"/>
    </row>
    <row r="30" spans="1:460" s="153" customFormat="1" ht="20" customHeight="1" thickBot="1">
      <c r="A30" s="84"/>
      <c r="B30" s="143"/>
      <c r="C30" s="144"/>
      <c r="D30" s="145"/>
      <c r="E30" s="146"/>
      <c r="F30" s="147"/>
      <c r="G30" s="157"/>
      <c r="H30" s="148"/>
      <c r="I30" s="149"/>
      <c r="J30" s="150"/>
      <c r="K30" s="150"/>
      <c r="L30" s="143"/>
      <c r="M30" s="143"/>
      <c r="N30" s="143"/>
      <c r="O30" s="143"/>
      <c r="P30" s="143"/>
      <c r="Q30" s="103"/>
      <c r="R30" s="143"/>
      <c r="S30" s="143"/>
      <c r="T30" s="151"/>
      <c r="U30" s="151"/>
      <c r="V30" s="151"/>
      <c r="W30" s="151"/>
      <c r="X30" s="151"/>
      <c r="Y30" s="151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/>
      <c r="CI30" s="176"/>
      <c r="CJ30" s="176"/>
      <c r="CK30" s="176"/>
      <c r="CL30" s="176"/>
      <c r="CM30" s="176"/>
      <c r="CN30" s="176"/>
      <c r="CO30" s="176"/>
      <c r="CP30" s="176"/>
      <c r="CQ30" s="176"/>
      <c r="CR30" s="176"/>
      <c r="CS30" s="176"/>
      <c r="CT30" s="176"/>
      <c r="CU30" s="176"/>
      <c r="CV30" s="176"/>
      <c r="CW30" s="176"/>
      <c r="CX30" s="176"/>
      <c r="CY30" s="176"/>
      <c r="CZ30" s="176"/>
      <c r="DA30" s="176"/>
      <c r="DB30" s="176"/>
      <c r="DC30" s="176"/>
      <c r="DD30" s="176"/>
      <c r="DE30" s="176"/>
      <c r="DF30" s="176"/>
      <c r="DG30" s="176"/>
      <c r="DH30" s="176"/>
      <c r="DI30" s="176"/>
      <c r="DJ30" s="176"/>
      <c r="DK30" s="176"/>
      <c r="DL30" s="176"/>
      <c r="DM30" s="176"/>
      <c r="DN30" s="176"/>
      <c r="DO30" s="176"/>
      <c r="DP30" s="176"/>
      <c r="DQ30" s="176"/>
      <c r="DR30" s="176"/>
      <c r="DS30" s="176"/>
      <c r="DT30" s="176"/>
      <c r="DU30" s="176"/>
      <c r="DV30" s="176"/>
      <c r="DW30" s="176"/>
      <c r="DX30" s="176"/>
      <c r="DY30" s="176"/>
      <c r="DZ30" s="176"/>
      <c r="EA30" s="176"/>
      <c r="EB30" s="176"/>
      <c r="EC30" s="176"/>
      <c r="ED30" s="176"/>
      <c r="EE30" s="176"/>
      <c r="EF30" s="176"/>
      <c r="EG30" s="176"/>
      <c r="EH30" s="176"/>
      <c r="EI30" s="176"/>
      <c r="EJ30" s="176"/>
      <c r="EK30" s="176"/>
      <c r="EL30" s="176"/>
      <c r="EM30" s="176"/>
      <c r="EN30" s="176"/>
      <c r="EO30" s="176"/>
      <c r="EP30" s="176"/>
      <c r="EQ30" s="176"/>
      <c r="ER30" s="176"/>
      <c r="ES30" s="176"/>
      <c r="ET30" s="176"/>
      <c r="EU30" s="176"/>
      <c r="EV30" s="176"/>
      <c r="EW30" s="176"/>
      <c r="EX30" s="176"/>
      <c r="EY30" s="176"/>
      <c r="EZ30" s="176"/>
      <c r="FA30" s="176"/>
      <c r="FB30" s="176"/>
      <c r="FC30" s="176"/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  <c r="GH30" s="176"/>
      <c r="GI30" s="176"/>
      <c r="GJ30" s="176"/>
      <c r="GK30" s="176"/>
      <c r="GL30" s="176"/>
      <c r="GM30" s="176"/>
      <c r="GN30" s="176"/>
      <c r="GO30" s="176"/>
      <c r="GP30" s="176"/>
      <c r="GQ30" s="176"/>
      <c r="GR30" s="176"/>
      <c r="GS30" s="176"/>
      <c r="GT30" s="176"/>
      <c r="GU30" s="176"/>
      <c r="GV30" s="176"/>
      <c r="GW30" s="176"/>
      <c r="GX30" s="176"/>
      <c r="GY30" s="176"/>
      <c r="GZ30" s="176"/>
      <c r="HA30" s="176"/>
      <c r="HB30" s="176"/>
      <c r="HC30" s="176"/>
      <c r="HD30" s="176"/>
      <c r="HE30" s="176"/>
      <c r="HF30" s="176"/>
      <c r="HG30" s="176"/>
      <c r="HH30" s="176"/>
      <c r="HI30" s="176"/>
      <c r="HJ30" s="176"/>
      <c r="HK30" s="176"/>
      <c r="HL30" s="176"/>
      <c r="HM30" s="176"/>
      <c r="HN30" s="176"/>
      <c r="HO30" s="176"/>
      <c r="HP30" s="176"/>
      <c r="HQ30" s="176"/>
      <c r="HR30" s="176"/>
      <c r="HS30" s="176"/>
      <c r="HT30" s="176"/>
      <c r="HU30" s="176"/>
      <c r="HV30" s="176"/>
      <c r="HW30" s="176"/>
      <c r="HX30" s="176"/>
      <c r="HY30" s="176"/>
      <c r="HZ30" s="176"/>
      <c r="IA30" s="176"/>
      <c r="IB30" s="176"/>
      <c r="IC30" s="176"/>
      <c r="ID30" s="176"/>
      <c r="IE30" s="176"/>
      <c r="IF30" s="176"/>
      <c r="IG30" s="176"/>
      <c r="IH30" s="176"/>
      <c r="II30" s="176"/>
      <c r="IJ30" s="176"/>
      <c r="IK30" s="176"/>
      <c r="IL30" s="176"/>
      <c r="IM30" s="176"/>
      <c r="IN30" s="176"/>
      <c r="IO30" s="176"/>
      <c r="IP30" s="176"/>
      <c r="IQ30" s="176"/>
      <c r="IR30" s="176"/>
      <c r="IS30" s="176"/>
      <c r="IT30" s="176"/>
      <c r="IU30" s="176"/>
      <c r="IV30" s="176"/>
      <c r="IW30" s="176"/>
      <c r="IX30" s="176"/>
      <c r="IY30" s="176"/>
      <c r="IZ30" s="176"/>
      <c r="JA30" s="176"/>
      <c r="JB30" s="176"/>
      <c r="JC30" s="176"/>
      <c r="JD30" s="176"/>
      <c r="JE30" s="176"/>
      <c r="JF30" s="176"/>
      <c r="JG30" s="176"/>
      <c r="JH30" s="176"/>
      <c r="JI30" s="176"/>
      <c r="JJ30" s="176"/>
      <c r="JK30" s="176"/>
      <c r="JL30" s="176"/>
      <c r="JM30" s="176"/>
      <c r="JN30" s="176"/>
      <c r="JO30" s="176"/>
      <c r="JP30" s="176"/>
      <c r="JQ30" s="176"/>
      <c r="JR30" s="176"/>
      <c r="JS30" s="176"/>
      <c r="JT30" s="176"/>
      <c r="JU30" s="176"/>
      <c r="JV30" s="176"/>
      <c r="JW30" s="176"/>
      <c r="JX30" s="176"/>
      <c r="JY30" s="176"/>
      <c r="JZ30" s="176"/>
      <c r="KA30" s="176"/>
      <c r="KB30" s="176"/>
      <c r="KC30" s="176"/>
      <c r="KD30" s="176"/>
      <c r="KE30" s="176"/>
      <c r="KF30" s="176"/>
      <c r="KG30" s="176"/>
      <c r="KH30" s="176"/>
      <c r="KI30" s="176"/>
      <c r="KJ30" s="176"/>
      <c r="KK30" s="176"/>
      <c r="KL30" s="176"/>
      <c r="KM30" s="176"/>
      <c r="KN30" s="176"/>
      <c r="KO30" s="176"/>
      <c r="KP30" s="176"/>
      <c r="KQ30" s="176"/>
      <c r="KR30" s="176"/>
      <c r="KS30" s="176"/>
      <c r="KT30" s="176"/>
      <c r="KU30" s="176"/>
      <c r="KV30" s="176"/>
      <c r="KW30" s="176"/>
      <c r="KX30" s="176"/>
      <c r="KY30" s="176"/>
      <c r="KZ30" s="176"/>
      <c r="LA30" s="176"/>
      <c r="LB30" s="176"/>
      <c r="LC30" s="176"/>
      <c r="LD30" s="176"/>
      <c r="LE30" s="176"/>
      <c r="LF30" s="176"/>
      <c r="LG30" s="176"/>
      <c r="LH30" s="176"/>
      <c r="LI30" s="176"/>
      <c r="LJ30" s="176"/>
      <c r="LK30" s="176"/>
      <c r="LL30" s="176"/>
      <c r="LM30" s="176"/>
      <c r="LN30" s="176"/>
      <c r="LO30" s="176"/>
      <c r="LP30" s="176"/>
      <c r="LQ30" s="176"/>
      <c r="LR30" s="176"/>
      <c r="LS30" s="176"/>
      <c r="LT30" s="176"/>
      <c r="LU30" s="176"/>
      <c r="LV30" s="176"/>
      <c r="LW30" s="176"/>
      <c r="LX30" s="176"/>
      <c r="LY30" s="176"/>
      <c r="LZ30" s="176"/>
      <c r="MA30" s="176"/>
      <c r="MB30" s="176"/>
      <c r="MC30" s="176"/>
      <c r="MD30" s="176"/>
      <c r="ME30" s="176"/>
      <c r="MF30" s="176"/>
      <c r="MG30" s="176"/>
      <c r="MH30" s="176"/>
      <c r="MI30" s="176"/>
      <c r="MJ30" s="176"/>
      <c r="MK30" s="176"/>
      <c r="ML30" s="176"/>
      <c r="MM30" s="176"/>
      <c r="MN30" s="176"/>
      <c r="MO30" s="176"/>
      <c r="MP30" s="176"/>
      <c r="MQ30" s="176"/>
      <c r="MR30" s="176"/>
      <c r="MS30" s="176"/>
      <c r="MT30" s="176"/>
      <c r="MU30" s="176"/>
      <c r="MV30" s="176"/>
      <c r="MW30" s="176"/>
      <c r="MX30" s="176"/>
      <c r="MY30" s="176"/>
      <c r="MZ30" s="176"/>
      <c r="NA30" s="176"/>
      <c r="NB30" s="176"/>
      <c r="NC30" s="176"/>
      <c r="ND30" s="176"/>
      <c r="NE30" s="176"/>
      <c r="NF30" s="176"/>
      <c r="NG30" s="176"/>
      <c r="NH30" s="176"/>
      <c r="NI30" s="176"/>
      <c r="NJ30" s="176"/>
      <c r="NK30" s="176"/>
      <c r="NL30" s="176"/>
      <c r="NM30" s="176"/>
      <c r="NN30" s="176"/>
      <c r="NO30" s="176"/>
      <c r="NP30" s="176"/>
      <c r="NQ30" s="176"/>
      <c r="NR30" s="176"/>
      <c r="NS30" s="176"/>
      <c r="NT30" s="176"/>
      <c r="NU30" s="176"/>
      <c r="NV30" s="176"/>
      <c r="NW30" s="176"/>
      <c r="NX30" s="176"/>
      <c r="NY30" s="176"/>
      <c r="NZ30" s="176"/>
      <c r="OA30" s="176"/>
      <c r="OB30" s="176"/>
      <c r="OC30" s="176"/>
      <c r="OD30" s="176"/>
      <c r="OE30" s="176"/>
      <c r="OF30" s="176"/>
      <c r="OG30" s="176"/>
      <c r="OH30" s="176"/>
      <c r="OI30" s="176"/>
      <c r="OJ30" s="176"/>
      <c r="OK30" s="176"/>
      <c r="OL30" s="176"/>
      <c r="OM30" s="176"/>
      <c r="ON30" s="176"/>
      <c r="OO30" s="176"/>
      <c r="OP30" s="176"/>
      <c r="OQ30" s="176"/>
      <c r="OR30" s="176"/>
      <c r="OS30" s="176"/>
      <c r="OT30" s="176"/>
      <c r="OU30" s="176"/>
      <c r="OV30" s="176"/>
      <c r="OW30" s="176"/>
      <c r="OX30" s="176"/>
      <c r="OY30" s="176"/>
      <c r="OZ30" s="176"/>
      <c r="PA30" s="176"/>
      <c r="PB30" s="176"/>
      <c r="PC30" s="176"/>
      <c r="PD30" s="176"/>
      <c r="PE30" s="176"/>
      <c r="PF30" s="176"/>
      <c r="PG30" s="176"/>
      <c r="PH30" s="176"/>
      <c r="PI30" s="176"/>
      <c r="PJ30" s="176"/>
      <c r="PK30" s="176"/>
      <c r="PL30" s="176"/>
      <c r="PM30" s="176"/>
      <c r="PN30" s="176"/>
      <c r="PO30" s="176"/>
      <c r="PP30" s="176"/>
      <c r="PQ30" s="176"/>
      <c r="PR30" s="176"/>
      <c r="PS30" s="176"/>
      <c r="PT30" s="176"/>
      <c r="PU30" s="176"/>
      <c r="PV30" s="176"/>
      <c r="PW30" s="176"/>
      <c r="PX30" s="176"/>
      <c r="PY30" s="176"/>
      <c r="PZ30" s="176"/>
      <c r="QA30" s="176"/>
      <c r="QB30" s="176"/>
      <c r="QC30" s="176"/>
      <c r="QD30" s="176"/>
      <c r="QE30" s="176"/>
      <c r="QF30" s="176"/>
      <c r="QG30" s="176"/>
      <c r="QH30" s="176"/>
      <c r="QI30" s="176"/>
      <c r="QJ30" s="176"/>
      <c r="QK30" s="176"/>
      <c r="QL30" s="176"/>
      <c r="QM30" s="176"/>
      <c r="QN30" s="176"/>
      <c r="QO30" s="176"/>
      <c r="QP30" s="176"/>
      <c r="QQ30" s="176"/>
      <c r="QR30" s="176"/>
    </row>
    <row r="31" spans="1:460" s="86" customFormat="1" ht="20" customHeight="1" thickTop="1">
      <c r="A31" s="184"/>
      <c r="B31" s="188" t="s">
        <v>123</v>
      </c>
      <c r="C31" s="189"/>
      <c r="D31" s="190"/>
      <c r="E31" s="185">
        <f>SUM(E10:E29)</f>
        <v>0</v>
      </c>
      <c r="F31" s="134">
        <f>SUM(F10:F29)</f>
        <v>0</v>
      </c>
      <c r="G31" s="135" t="e">
        <f>SUM(G10:G29)</f>
        <v>#DIV/0!</v>
      </c>
      <c r="H31" s="136" t="e">
        <f>AVERAGE(H10:H29)</f>
        <v>#DIV/0!</v>
      </c>
      <c r="I31" s="137" t="e">
        <f>AVERAGE(I10:I29)</f>
        <v>#DIV/0!</v>
      </c>
      <c r="J31" s="137" t="e">
        <f>MEDIAN(I10:I29)</f>
        <v>#NUM!</v>
      </c>
      <c r="K31" s="138"/>
      <c r="L31" s="138"/>
      <c r="M31" s="138"/>
      <c r="N31" s="138"/>
      <c r="O31" s="138"/>
      <c r="P31" s="138"/>
      <c r="Q31" s="138"/>
      <c r="R31" s="87"/>
      <c r="S31" s="87"/>
      <c r="T31" s="88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7"/>
      <c r="DE31" s="177"/>
      <c r="DF31" s="177"/>
      <c r="DG31" s="177"/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7"/>
      <c r="HT31" s="177"/>
      <c r="HU31" s="177"/>
      <c r="HV31" s="177"/>
      <c r="HW31" s="177"/>
      <c r="HX31" s="177"/>
      <c r="HY31" s="177"/>
      <c r="HZ31" s="177"/>
      <c r="IA31" s="177"/>
      <c r="IB31" s="177"/>
      <c r="IC31" s="177"/>
      <c r="ID31" s="177"/>
      <c r="IE31" s="177"/>
      <c r="IF31" s="177"/>
      <c r="IG31" s="177"/>
      <c r="IH31" s="177"/>
      <c r="II31" s="177"/>
      <c r="IJ31" s="177"/>
      <c r="IK31" s="177"/>
      <c r="IL31" s="177"/>
      <c r="IM31" s="177"/>
      <c r="IN31" s="177"/>
      <c r="IO31" s="177"/>
      <c r="IP31" s="177"/>
      <c r="IQ31" s="177"/>
      <c r="IR31" s="177"/>
      <c r="IS31" s="177"/>
      <c r="IT31" s="177"/>
      <c r="IU31" s="177"/>
      <c r="IV31" s="177"/>
      <c r="IW31" s="177"/>
      <c r="IX31" s="177"/>
      <c r="IY31" s="177"/>
      <c r="IZ31" s="177"/>
      <c r="JA31" s="177"/>
      <c r="JB31" s="177"/>
      <c r="JC31" s="177"/>
      <c r="JD31" s="177"/>
      <c r="JE31" s="177"/>
      <c r="JF31" s="177"/>
      <c r="JG31" s="177"/>
      <c r="JH31" s="177"/>
      <c r="JI31" s="177"/>
      <c r="JJ31" s="177"/>
      <c r="JK31" s="177"/>
      <c r="JL31" s="177"/>
      <c r="JM31" s="177"/>
      <c r="JN31" s="177"/>
      <c r="JO31" s="177"/>
      <c r="JP31" s="177"/>
      <c r="JQ31" s="177"/>
      <c r="JR31" s="177"/>
      <c r="JS31" s="177"/>
      <c r="JT31" s="177"/>
      <c r="JU31" s="177"/>
      <c r="JV31" s="177"/>
      <c r="JW31" s="177"/>
      <c r="JX31" s="177"/>
      <c r="JY31" s="177"/>
      <c r="JZ31" s="177"/>
      <c r="KA31" s="177"/>
      <c r="KB31" s="177"/>
      <c r="KC31" s="177"/>
      <c r="KD31" s="177"/>
      <c r="KE31" s="177"/>
      <c r="KF31" s="177"/>
      <c r="KG31" s="177"/>
      <c r="KH31" s="177"/>
      <c r="KI31" s="177"/>
      <c r="KJ31" s="177"/>
      <c r="KK31" s="177"/>
      <c r="KL31" s="177"/>
      <c r="KM31" s="177"/>
      <c r="KN31" s="177"/>
      <c r="KO31" s="177"/>
      <c r="KP31" s="177"/>
      <c r="KQ31" s="177"/>
      <c r="KR31" s="177"/>
      <c r="KS31" s="177"/>
      <c r="KT31" s="177"/>
      <c r="KU31" s="177"/>
      <c r="KV31" s="177"/>
      <c r="KW31" s="177"/>
      <c r="KX31" s="177"/>
      <c r="KY31" s="177"/>
      <c r="KZ31" s="177"/>
      <c r="LA31" s="177"/>
      <c r="LB31" s="177"/>
      <c r="LC31" s="177"/>
      <c r="LD31" s="177"/>
      <c r="LE31" s="177"/>
      <c r="LF31" s="177"/>
      <c r="LG31" s="177"/>
      <c r="LH31" s="177"/>
      <c r="LI31" s="177"/>
      <c r="LJ31" s="177"/>
      <c r="LK31" s="177"/>
      <c r="LL31" s="177"/>
      <c r="LM31" s="177"/>
      <c r="LN31" s="177"/>
      <c r="LO31" s="177"/>
      <c r="LP31" s="177"/>
      <c r="LQ31" s="177"/>
      <c r="LR31" s="177"/>
      <c r="LS31" s="177"/>
      <c r="LT31" s="177"/>
      <c r="LU31" s="177"/>
      <c r="LV31" s="177"/>
      <c r="LW31" s="177"/>
      <c r="LX31" s="177"/>
      <c r="LY31" s="177"/>
      <c r="LZ31" s="177"/>
      <c r="MA31" s="177"/>
      <c r="MB31" s="177"/>
      <c r="MC31" s="177"/>
      <c r="MD31" s="177"/>
      <c r="ME31" s="177"/>
      <c r="MF31" s="177"/>
      <c r="MG31" s="177"/>
      <c r="MH31" s="177"/>
      <c r="MI31" s="177"/>
      <c r="MJ31" s="177"/>
      <c r="MK31" s="177"/>
      <c r="ML31" s="177"/>
      <c r="MM31" s="177"/>
      <c r="MN31" s="177"/>
      <c r="MO31" s="177"/>
      <c r="MP31" s="177"/>
      <c r="MQ31" s="177"/>
      <c r="MR31" s="177"/>
      <c r="MS31" s="177"/>
      <c r="MT31" s="177"/>
      <c r="MU31" s="177"/>
      <c r="MV31" s="177"/>
      <c r="MW31" s="177"/>
      <c r="MX31" s="177"/>
      <c r="MY31" s="177"/>
      <c r="MZ31" s="177"/>
      <c r="NA31" s="177"/>
      <c r="NB31" s="177"/>
      <c r="NC31" s="177"/>
      <c r="ND31" s="177"/>
      <c r="NE31" s="177"/>
      <c r="NF31" s="177"/>
      <c r="NG31" s="177"/>
      <c r="NH31" s="177"/>
      <c r="NI31" s="177"/>
      <c r="NJ31" s="177"/>
      <c r="NK31" s="177"/>
      <c r="NL31" s="177"/>
      <c r="NM31" s="177"/>
      <c r="NN31" s="177"/>
      <c r="NO31" s="177"/>
      <c r="NP31" s="177"/>
      <c r="NQ31" s="177"/>
      <c r="NR31" s="177"/>
      <c r="NS31" s="177"/>
      <c r="NT31" s="177"/>
      <c r="NU31" s="177"/>
      <c r="NV31" s="177"/>
      <c r="NW31" s="177"/>
      <c r="NX31" s="177"/>
      <c r="NY31" s="177"/>
      <c r="NZ31" s="177"/>
      <c r="OA31" s="177"/>
      <c r="OB31" s="177"/>
      <c r="OC31" s="177"/>
      <c r="OD31" s="177"/>
      <c r="OE31" s="177"/>
      <c r="OF31" s="177"/>
      <c r="OG31" s="177"/>
      <c r="OH31" s="177"/>
      <c r="OI31" s="177"/>
      <c r="OJ31" s="177"/>
      <c r="OK31" s="177"/>
      <c r="OL31" s="177"/>
      <c r="OM31" s="177"/>
      <c r="ON31" s="177"/>
      <c r="OO31" s="177"/>
      <c r="OP31" s="177"/>
      <c r="OQ31" s="177"/>
      <c r="OR31" s="177"/>
      <c r="OS31" s="177"/>
      <c r="OT31" s="177"/>
      <c r="OU31" s="177"/>
      <c r="OV31" s="177"/>
      <c r="OW31" s="177"/>
      <c r="OX31" s="177"/>
      <c r="OY31" s="177"/>
      <c r="OZ31" s="177"/>
      <c r="PA31" s="177"/>
      <c r="PB31" s="177"/>
      <c r="PC31" s="177"/>
      <c r="PD31" s="177"/>
      <c r="PE31" s="177"/>
      <c r="PF31" s="177"/>
      <c r="PG31" s="177"/>
      <c r="PH31" s="177"/>
      <c r="PI31" s="177"/>
      <c r="PJ31" s="177"/>
      <c r="PK31" s="177"/>
      <c r="PL31" s="177"/>
      <c r="PM31" s="177"/>
      <c r="PN31" s="177"/>
      <c r="PO31" s="177"/>
      <c r="PP31" s="177"/>
      <c r="PQ31" s="177"/>
      <c r="PR31" s="177"/>
      <c r="PS31" s="177"/>
      <c r="PT31" s="177"/>
      <c r="PU31" s="177"/>
      <c r="PV31" s="177"/>
      <c r="PW31" s="177"/>
      <c r="PX31" s="177"/>
      <c r="PY31" s="177"/>
      <c r="PZ31" s="177"/>
      <c r="QA31" s="177"/>
      <c r="QB31" s="177"/>
      <c r="QC31" s="177"/>
      <c r="QD31" s="177"/>
      <c r="QE31" s="177"/>
      <c r="QF31" s="177"/>
      <c r="QG31" s="177"/>
      <c r="QH31" s="177"/>
      <c r="QI31" s="177"/>
      <c r="QJ31" s="177"/>
      <c r="QK31" s="177"/>
      <c r="QL31" s="177"/>
      <c r="QM31" s="177"/>
      <c r="QN31" s="177"/>
      <c r="QO31" s="177"/>
      <c r="QP31" s="177"/>
      <c r="QQ31" s="177"/>
      <c r="QR31" s="177"/>
    </row>
    <row r="32" spans="1:460" s="89" customFormat="1" ht="12" customHeight="1" thickBot="1">
      <c r="A32" s="184"/>
      <c r="B32" s="191"/>
      <c r="C32" s="192"/>
      <c r="D32" s="193"/>
      <c r="E32" s="97" t="s">
        <v>109</v>
      </c>
      <c r="F32" s="96" t="s">
        <v>109</v>
      </c>
      <c r="G32" s="140"/>
      <c r="H32" s="97" t="s">
        <v>110</v>
      </c>
      <c r="I32" s="96" t="s">
        <v>110</v>
      </c>
      <c r="J32" s="96" t="s">
        <v>119</v>
      </c>
      <c r="K32" s="139"/>
      <c r="L32" s="139"/>
      <c r="M32" s="139"/>
      <c r="N32" s="139"/>
      <c r="O32" s="139"/>
      <c r="P32" s="139"/>
      <c r="Q32" s="139"/>
      <c r="T32" s="90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9"/>
      <c r="FG32" s="139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9"/>
      <c r="FV32" s="139"/>
      <c r="FW32" s="139"/>
      <c r="FX32" s="139"/>
      <c r="FY32" s="139"/>
      <c r="FZ32" s="139"/>
      <c r="GA32" s="139"/>
      <c r="GB32" s="139"/>
      <c r="GC32" s="139"/>
      <c r="GD32" s="139"/>
      <c r="GE32" s="139"/>
      <c r="GF32" s="139"/>
      <c r="GG32" s="139"/>
      <c r="GH32" s="139"/>
      <c r="GI32" s="139"/>
      <c r="GJ32" s="139"/>
      <c r="GK32" s="139"/>
      <c r="GL32" s="139"/>
      <c r="GM32" s="139"/>
      <c r="GN32" s="139"/>
      <c r="GO32" s="139"/>
      <c r="GP32" s="139"/>
      <c r="GQ32" s="139"/>
      <c r="GR32" s="139"/>
      <c r="GS32" s="139"/>
      <c r="GT32" s="139"/>
      <c r="GU32" s="139"/>
      <c r="GV32" s="139"/>
      <c r="GW32" s="139"/>
      <c r="GX32" s="139"/>
      <c r="GY32" s="139"/>
      <c r="GZ32" s="139"/>
      <c r="HA32" s="139"/>
      <c r="HB32" s="139"/>
      <c r="HC32" s="139"/>
      <c r="HD32" s="139"/>
      <c r="HE32" s="139"/>
      <c r="HF32" s="139"/>
      <c r="HG32" s="139"/>
      <c r="HH32" s="139"/>
      <c r="HI32" s="139"/>
      <c r="HJ32" s="139"/>
      <c r="HK32" s="139"/>
      <c r="HL32" s="139"/>
      <c r="HM32" s="139"/>
      <c r="HN32" s="139"/>
      <c r="HO32" s="139"/>
      <c r="HP32" s="139"/>
      <c r="HQ32" s="139"/>
      <c r="HR32" s="139"/>
      <c r="HS32" s="139"/>
      <c r="HT32" s="139"/>
      <c r="HU32" s="139"/>
      <c r="HV32" s="139"/>
      <c r="HW32" s="139"/>
      <c r="HX32" s="139"/>
      <c r="HY32" s="139"/>
      <c r="HZ32" s="139"/>
      <c r="IA32" s="139"/>
      <c r="IB32" s="139"/>
      <c r="IC32" s="139"/>
      <c r="ID32" s="139"/>
      <c r="IE32" s="139"/>
      <c r="IF32" s="139"/>
      <c r="IG32" s="139"/>
      <c r="IH32" s="139"/>
      <c r="II32" s="139"/>
      <c r="IJ32" s="139"/>
      <c r="IK32" s="139"/>
      <c r="IL32" s="139"/>
      <c r="IM32" s="139"/>
      <c r="IN32" s="139"/>
      <c r="IO32" s="139"/>
      <c r="IP32" s="139"/>
      <c r="IQ32" s="139"/>
      <c r="IR32" s="139"/>
      <c r="IS32" s="139"/>
      <c r="IT32" s="139"/>
      <c r="IU32" s="139"/>
      <c r="IV32" s="139"/>
      <c r="IW32" s="139"/>
      <c r="IX32" s="139"/>
      <c r="IY32" s="139"/>
      <c r="IZ32" s="139"/>
      <c r="JA32" s="139"/>
      <c r="JB32" s="139"/>
      <c r="JC32" s="139"/>
      <c r="JD32" s="139"/>
      <c r="JE32" s="139"/>
      <c r="JF32" s="139"/>
      <c r="JG32" s="139"/>
      <c r="JH32" s="139"/>
      <c r="JI32" s="139"/>
      <c r="JJ32" s="139"/>
      <c r="JK32" s="139"/>
      <c r="JL32" s="139"/>
      <c r="JM32" s="139"/>
      <c r="JN32" s="139"/>
      <c r="JO32" s="139"/>
      <c r="JP32" s="139"/>
      <c r="JQ32" s="139"/>
      <c r="JR32" s="139"/>
      <c r="JS32" s="139"/>
      <c r="JT32" s="139"/>
      <c r="JU32" s="139"/>
      <c r="JV32" s="139"/>
      <c r="JW32" s="139"/>
      <c r="JX32" s="139"/>
      <c r="JY32" s="139"/>
      <c r="JZ32" s="139"/>
      <c r="KA32" s="139"/>
      <c r="KB32" s="139"/>
      <c r="KC32" s="139"/>
      <c r="KD32" s="139"/>
      <c r="KE32" s="139"/>
      <c r="KF32" s="139"/>
      <c r="KG32" s="139"/>
      <c r="KH32" s="139"/>
      <c r="KI32" s="139"/>
      <c r="KJ32" s="139"/>
      <c r="KK32" s="139"/>
      <c r="KL32" s="139"/>
      <c r="KM32" s="139"/>
      <c r="KN32" s="139"/>
      <c r="KO32" s="139"/>
      <c r="KP32" s="139"/>
      <c r="KQ32" s="139"/>
      <c r="KR32" s="139"/>
      <c r="KS32" s="139"/>
      <c r="KT32" s="139"/>
      <c r="KU32" s="139"/>
      <c r="KV32" s="139"/>
      <c r="KW32" s="139"/>
      <c r="KX32" s="139"/>
      <c r="KY32" s="139"/>
      <c r="KZ32" s="139"/>
      <c r="LA32" s="139"/>
      <c r="LB32" s="139"/>
      <c r="LC32" s="139"/>
      <c r="LD32" s="139"/>
      <c r="LE32" s="139"/>
      <c r="LF32" s="139"/>
      <c r="LG32" s="139"/>
      <c r="LH32" s="139"/>
      <c r="LI32" s="139"/>
      <c r="LJ32" s="139"/>
      <c r="LK32" s="139"/>
      <c r="LL32" s="139"/>
      <c r="LM32" s="139"/>
      <c r="LN32" s="139"/>
      <c r="LO32" s="139"/>
      <c r="LP32" s="139"/>
      <c r="LQ32" s="139"/>
      <c r="LR32" s="139"/>
      <c r="LS32" s="139"/>
      <c r="LT32" s="139"/>
      <c r="LU32" s="139"/>
      <c r="LV32" s="139"/>
      <c r="LW32" s="139"/>
      <c r="LX32" s="139"/>
      <c r="LY32" s="139"/>
      <c r="LZ32" s="139"/>
      <c r="MA32" s="139"/>
      <c r="MB32" s="139"/>
      <c r="MC32" s="139"/>
      <c r="MD32" s="139"/>
      <c r="ME32" s="139"/>
      <c r="MF32" s="139"/>
      <c r="MG32" s="139"/>
      <c r="MH32" s="139"/>
      <c r="MI32" s="139"/>
      <c r="MJ32" s="139"/>
      <c r="MK32" s="139"/>
      <c r="ML32" s="139"/>
      <c r="MM32" s="139"/>
      <c r="MN32" s="139"/>
      <c r="MO32" s="139"/>
      <c r="MP32" s="139"/>
      <c r="MQ32" s="139"/>
      <c r="MR32" s="139"/>
      <c r="MS32" s="139"/>
      <c r="MT32" s="139"/>
      <c r="MU32" s="139"/>
      <c r="MV32" s="139"/>
      <c r="MW32" s="139"/>
      <c r="MX32" s="139"/>
      <c r="MY32" s="139"/>
      <c r="MZ32" s="139"/>
      <c r="NA32" s="139"/>
      <c r="NB32" s="139"/>
      <c r="NC32" s="139"/>
      <c r="ND32" s="139"/>
      <c r="NE32" s="139"/>
      <c r="NF32" s="139"/>
      <c r="NG32" s="139"/>
      <c r="NH32" s="139"/>
      <c r="NI32" s="139"/>
      <c r="NJ32" s="139"/>
      <c r="NK32" s="139"/>
      <c r="NL32" s="139"/>
      <c r="NM32" s="139"/>
      <c r="NN32" s="139"/>
      <c r="NO32" s="139"/>
      <c r="NP32" s="139"/>
      <c r="NQ32" s="139"/>
      <c r="NR32" s="139"/>
      <c r="NS32" s="139"/>
      <c r="NT32" s="139"/>
      <c r="NU32" s="139"/>
      <c r="NV32" s="139"/>
      <c r="NW32" s="139"/>
      <c r="NX32" s="139"/>
      <c r="NY32" s="139"/>
      <c r="NZ32" s="139"/>
      <c r="OA32" s="139"/>
      <c r="OB32" s="139"/>
      <c r="OC32" s="139"/>
      <c r="OD32" s="139"/>
      <c r="OE32" s="139"/>
      <c r="OF32" s="139"/>
      <c r="OG32" s="139"/>
      <c r="OH32" s="139"/>
      <c r="OI32" s="139"/>
      <c r="OJ32" s="139"/>
      <c r="OK32" s="139"/>
      <c r="OL32" s="139"/>
      <c r="OM32" s="139"/>
      <c r="ON32" s="139"/>
      <c r="OO32" s="139"/>
      <c r="OP32" s="139"/>
      <c r="OQ32" s="139"/>
      <c r="OR32" s="139"/>
      <c r="OS32" s="139"/>
      <c r="OT32" s="139"/>
      <c r="OU32" s="139"/>
      <c r="OV32" s="139"/>
      <c r="OW32" s="139"/>
      <c r="OX32" s="139"/>
      <c r="OY32" s="139"/>
      <c r="OZ32" s="139"/>
      <c r="PA32" s="139"/>
      <c r="PB32" s="139"/>
      <c r="PC32" s="139"/>
      <c r="PD32" s="139"/>
      <c r="PE32" s="139"/>
      <c r="PF32" s="139"/>
      <c r="PG32" s="139"/>
      <c r="PH32" s="139"/>
      <c r="PI32" s="139"/>
      <c r="PJ32" s="139"/>
      <c r="PK32" s="139"/>
      <c r="PL32" s="139"/>
      <c r="PM32" s="139"/>
      <c r="PN32" s="139"/>
      <c r="PO32" s="139"/>
      <c r="PP32" s="139"/>
      <c r="PQ32" s="139"/>
      <c r="PR32" s="139"/>
      <c r="PS32" s="139"/>
      <c r="PT32" s="139"/>
      <c r="PU32" s="139"/>
      <c r="PV32" s="139"/>
      <c r="PW32" s="139"/>
      <c r="PX32" s="139"/>
      <c r="PY32" s="139"/>
      <c r="PZ32" s="139"/>
      <c r="QA32" s="139"/>
      <c r="QB32" s="139"/>
      <c r="QC32" s="139"/>
      <c r="QD32" s="139"/>
      <c r="QE32" s="139"/>
      <c r="QF32" s="139"/>
      <c r="QG32" s="139"/>
      <c r="QH32" s="139"/>
      <c r="QI32" s="139"/>
      <c r="QJ32" s="139"/>
      <c r="QK32" s="139"/>
      <c r="QL32" s="139"/>
      <c r="QM32" s="139"/>
      <c r="QN32" s="139"/>
      <c r="QO32" s="139"/>
      <c r="QP32" s="139"/>
      <c r="QQ32" s="139"/>
      <c r="QR32" s="139"/>
    </row>
    <row r="33" spans="1:10" ht="16.149999999999999" thickTop="1">
      <c r="A33" s="142"/>
      <c r="B33" s="186"/>
      <c r="C33" s="187"/>
      <c r="D33" s="186"/>
      <c r="E33" s="154"/>
      <c r="F33" s="154"/>
      <c r="G33" s="154"/>
      <c r="H33" s="155"/>
      <c r="I33" s="155"/>
      <c r="J33" s="155"/>
    </row>
    <row r="34" spans="1:10">
      <c r="A34" s="86"/>
    </row>
    <row r="35" spans="1:10">
      <c r="A35" s="89"/>
    </row>
  </sheetData>
  <sheetProtection sheet="1" objects="1" scenarios="1"/>
  <sortState xmlns:xlrd2="http://schemas.microsoft.com/office/spreadsheetml/2017/richdata2" ref="A9:QR29">
    <sortCondition descending="1" ref="I9:I29"/>
  </sortState>
  <mergeCells count="3">
    <mergeCell ref="A1:D5"/>
    <mergeCell ref="I8:J8"/>
    <mergeCell ref="B31:D32"/>
  </mergeCells>
  <conditionalFormatting sqref="K10:K29">
    <cfRule type="cellIs" dxfId="0" priority="1" operator="greaterThanOrEqual">
      <formula>46023</formula>
    </cfRule>
  </conditionalFormatting>
  <hyperlinks>
    <hyperlink ref="J5" r:id="rId1" xr:uid="{453A8453-9556-496D-A310-3A6BE4C711A4}"/>
  </hyperlinks>
  <pageMargins left="0.70866141732283472" right="0.70866141732283472" top="0.39370078740157483" bottom="0.78740157480314965" header="0.31496062992125984" footer="0.31496062992125984"/>
  <pageSetup paperSize="9" scale="70" orientation="landscape" r:id="rId2"/>
  <headerFooter alignWithMargins="0">
    <oddFooter>&amp;L&amp;"Arial,Standard"&amp;9Datei: &amp;F, Tabelle: &amp;A&amp;R&amp;"Arial,Standard"&amp;9© 2010 - 2020 Thomas Sießegger, Hamburg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Bitte lesen ...  + + Anleitung</vt:lpstr>
      <vt:lpstr>Marktanalyse</vt:lpstr>
      <vt:lpstr>'Bitte lesen ...  + + Anleitung'!_Toc304511180</vt:lpstr>
      <vt:lpstr>'Bitte lesen ...  + + Anleitung'!Druckbereich</vt:lpstr>
      <vt:lpstr>Marktanalyse!Druckbereich</vt:lpstr>
      <vt:lpstr>Marktanalyse!Drucktitel</vt:lpstr>
      <vt:lpstr>'Bitte lesen ...  + + Anleitung'!Titel</vt:lpstr>
    </vt:vector>
  </TitlesOfParts>
  <Company>Sießegger Sozialmanagement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Marktanalyse</dc:title>
  <dc:creator>Thomas Sießegger</dc:creator>
  <cp:lastModifiedBy>Thomas Sießegger</cp:lastModifiedBy>
  <cp:lastPrinted>2020-02-28T07:15:31Z</cp:lastPrinted>
  <dcterms:created xsi:type="dcterms:W3CDTF">2012-06-07T14:14:35Z</dcterms:created>
  <dcterms:modified xsi:type="dcterms:W3CDTF">2026-09-25T06:34:23Z</dcterms:modified>
</cp:coreProperties>
</file>